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меню 3-7осенне-зимний" sheetId="4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196" i="4" l="1"/>
  <c r="B200" i="4"/>
  <c r="C200" i="4"/>
  <c r="D200" i="4"/>
  <c r="E200" i="4"/>
  <c r="F200" i="4"/>
  <c r="G200" i="4"/>
  <c r="H200" i="4"/>
  <c r="I200" i="4"/>
  <c r="B223" i="4"/>
  <c r="C223" i="4"/>
  <c r="D223" i="4"/>
  <c r="E223" i="4"/>
  <c r="G223" i="4"/>
  <c r="H223" i="4"/>
  <c r="I223" i="4"/>
  <c r="B84" i="4"/>
  <c r="B39" i="4"/>
  <c r="B178" i="4"/>
  <c r="C178" i="4"/>
  <c r="D178" i="4"/>
  <c r="E178" i="4"/>
  <c r="F178" i="4"/>
  <c r="G178" i="4"/>
  <c r="H178" i="4"/>
  <c r="I178" i="4"/>
  <c r="B156" i="4"/>
  <c r="C156" i="4"/>
  <c r="D156" i="4"/>
  <c r="E156" i="4"/>
  <c r="G156" i="4"/>
  <c r="H156" i="4"/>
  <c r="I156" i="4"/>
  <c r="B132" i="4"/>
  <c r="C132" i="4"/>
  <c r="D132" i="4"/>
  <c r="E132" i="4"/>
  <c r="F132" i="4"/>
  <c r="G132" i="4"/>
  <c r="H132" i="4"/>
  <c r="I132" i="4"/>
  <c r="B107" i="4"/>
  <c r="C107" i="4"/>
  <c r="D107" i="4"/>
  <c r="E107" i="4"/>
  <c r="F107" i="4"/>
  <c r="G107" i="4"/>
  <c r="H107" i="4"/>
  <c r="I107" i="4"/>
  <c r="C84" i="4"/>
  <c r="D84" i="4"/>
  <c r="E84" i="4"/>
  <c r="F84" i="4"/>
  <c r="G84" i="4"/>
  <c r="H84" i="4"/>
  <c r="I84" i="4"/>
  <c r="C39" i="4"/>
  <c r="D39" i="4"/>
  <c r="E39" i="4"/>
  <c r="F39" i="4"/>
  <c r="G39" i="4"/>
  <c r="H39" i="4"/>
  <c r="I39" i="4"/>
  <c r="B154" i="4" l="1"/>
  <c r="C154" i="4"/>
  <c r="D154" i="4"/>
  <c r="E154" i="4"/>
  <c r="F154" i="4"/>
  <c r="G154" i="4"/>
  <c r="H154" i="4"/>
  <c r="I154" i="4"/>
  <c r="C58" i="4"/>
  <c r="G211" i="4" l="1"/>
  <c r="F236" i="4"/>
  <c r="G236" i="4"/>
  <c r="B210" i="4" l="1"/>
  <c r="H210" i="4"/>
  <c r="I210" i="4"/>
  <c r="E218" i="4"/>
  <c r="D218" i="4"/>
  <c r="C218" i="4"/>
  <c r="F218" i="4" l="1"/>
  <c r="D220" i="4"/>
  <c r="E220" i="4"/>
  <c r="G220" i="4"/>
  <c r="G218" i="4" s="1"/>
  <c r="H220" i="4"/>
  <c r="I220" i="4"/>
  <c r="B166" i="4"/>
  <c r="I166" i="4"/>
  <c r="C196" i="4"/>
  <c r="D196" i="4"/>
  <c r="E196" i="4"/>
  <c r="B101" i="4"/>
  <c r="C101" i="4"/>
  <c r="D101" i="4"/>
  <c r="E101" i="4"/>
  <c r="F101" i="4"/>
  <c r="G101" i="4"/>
  <c r="H101" i="4"/>
  <c r="I101" i="4"/>
  <c r="B49" i="4" l="1"/>
  <c r="D49" i="4"/>
  <c r="E49" i="4"/>
  <c r="H49" i="4"/>
  <c r="I49" i="4"/>
  <c r="H236" i="4" l="1"/>
  <c r="E236" i="4"/>
  <c r="D236" i="4"/>
  <c r="H230" i="4"/>
  <c r="G230" i="4"/>
  <c r="G237" i="4" s="1"/>
  <c r="F230" i="4"/>
  <c r="F237" i="4" s="1"/>
  <c r="E230" i="4"/>
  <c r="D230" i="4"/>
  <c r="H218" i="4"/>
  <c r="H211" i="4"/>
  <c r="F211" i="4"/>
  <c r="E211" i="4"/>
  <c r="D211" i="4"/>
  <c r="H207" i="4"/>
  <c r="G207" i="4"/>
  <c r="G212" i="4" s="1"/>
  <c r="F207" i="4"/>
  <c r="E207" i="4"/>
  <c r="E212" i="4" s="1"/>
  <c r="D207" i="4"/>
  <c r="H189" i="4"/>
  <c r="G189" i="4"/>
  <c r="F189" i="4"/>
  <c r="E189" i="4"/>
  <c r="D189" i="4"/>
  <c r="H185" i="4"/>
  <c r="G185" i="4"/>
  <c r="F185" i="4"/>
  <c r="E185" i="4"/>
  <c r="D185" i="4"/>
  <c r="G174" i="4"/>
  <c r="G190" i="4" s="1"/>
  <c r="F174" i="4"/>
  <c r="E174" i="4"/>
  <c r="D174" i="4"/>
  <c r="H167" i="4"/>
  <c r="G167" i="4"/>
  <c r="F167" i="4"/>
  <c r="E167" i="4"/>
  <c r="D167" i="4"/>
  <c r="H162" i="4"/>
  <c r="G162" i="4"/>
  <c r="F162" i="4"/>
  <c r="E162" i="4"/>
  <c r="D162" i="4"/>
  <c r="H151" i="4"/>
  <c r="G151" i="4"/>
  <c r="F151" i="4"/>
  <c r="E151" i="4"/>
  <c r="D151" i="4"/>
  <c r="G144" i="4"/>
  <c r="F144" i="4"/>
  <c r="E144" i="4"/>
  <c r="D144" i="4"/>
  <c r="H139" i="4"/>
  <c r="G139" i="4"/>
  <c r="F139" i="4"/>
  <c r="E139" i="4"/>
  <c r="D139" i="4"/>
  <c r="H128" i="4"/>
  <c r="G128" i="4"/>
  <c r="F128" i="4"/>
  <c r="E128" i="4"/>
  <c r="D128" i="4"/>
  <c r="H121" i="4"/>
  <c r="G121" i="4"/>
  <c r="F121" i="4"/>
  <c r="E121" i="4"/>
  <c r="D121" i="4"/>
  <c r="H115" i="4"/>
  <c r="G115" i="4"/>
  <c r="F115" i="4"/>
  <c r="E115" i="4"/>
  <c r="D115" i="4"/>
  <c r="G103" i="4"/>
  <c r="F103" i="4"/>
  <c r="E103" i="4"/>
  <c r="D103" i="4"/>
  <c r="G94" i="4"/>
  <c r="F94" i="4"/>
  <c r="E94" i="4"/>
  <c r="D94" i="4"/>
  <c r="G79" i="4"/>
  <c r="F79" i="4"/>
  <c r="E79" i="4"/>
  <c r="D79" i="4"/>
  <c r="D95" i="4" s="1"/>
  <c r="H72" i="4"/>
  <c r="G72" i="4"/>
  <c r="F72" i="4"/>
  <c r="E72" i="4"/>
  <c r="D72" i="4"/>
  <c r="H68" i="4"/>
  <c r="G68" i="4"/>
  <c r="F68" i="4"/>
  <c r="E68" i="4"/>
  <c r="D68" i="4"/>
  <c r="H58" i="4"/>
  <c r="G58" i="4"/>
  <c r="F58" i="4"/>
  <c r="E58" i="4"/>
  <c r="D58" i="4"/>
  <c r="H51" i="4"/>
  <c r="G51" i="4"/>
  <c r="F51" i="4"/>
  <c r="E51" i="4"/>
  <c r="D51" i="4"/>
  <c r="G46" i="4"/>
  <c r="H46" i="4"/>
  <c r="F46" i="4"/>
  <c r="E46" i="4"/>
  <c r="D46" i="4"/>
  <c r="H35" i="4"/>
  <c r="G35" i="4"/>
  <c r="F35" i="4"/>
  <c r="E35" i="4"/>
  <c r="D35" i="4"/>
  <c r="H28" i="4"/>
  <c r="G28" i="4"/>
  <c r="F28" i="4"/>
  <c r="E28" i="4"/>
  <c r="D28" i="4"/>
  <c r="H23" i="4"/>
  <c r="G23" i="4"/>
  <c r="F23" i="4"/>
  <c r="E23" i="4"/>
  <c r="D23" i="4"/>
  <c r="G11" i="4"/>
  <c r="F11" i="4"/>
  <c r="E11" i="4"/>
  <c r="D11" i="4"/>
  <c r="E95" i="4" l="1"/>
  <c r="D237" i="4"/>
  <c r="E29" i="4"/>
  <c r="G73" i="4"/>
  <c r="E122" i="4"/>
  <c r="G95" i="4"/>
  <c r="F95" i="4"/>
  <c r="F29" i="4"/>
  <c r="E73" i="4"/>
  <c r="D73" i="4"/>
  <c r="H168" i="4"/>
  <c r="G29" i="4"/>
  <c r="D29" i="4"/>
  <c r="F73" i="4"/>
  <c r="F168" i="4"/>
  <c r="G52" i="4"/>
  <c r="E145" i="4"/>
  <c r="H52" i="4"/>
  <c r="F145" i="4"/>
  <c r="F190" i="4"/>
  <c r="E237" i="4"/>
  <c r="E52" i="4"/>
  <c r="G145" i="4"/>
  <c r="E168" i="4"/>
  <c r="D122" i="4"/>
  <c r="D145" i="4"/>
  <c r="F212" i="4"/>
  <c r="F52" i="4"/>
  <c r="D52" i="4"/>
  <c r="D212" i="4"/>
  <c r="E190" i="4"/>
  <c r="D190" i="4"/>
  <c r="G168" i="4"/>
  <c r="D168" i="4"/>
  <c r="G122" i="4"/>
  <c r="F122" i="4"/>
  <c r="H144" i="4"/>
  <c r="H145" i="4" s="1"/>
  <c r="G239" i="4" l="1"/>
  <c r="E239" i="4"/>
  <c r="F239" i="4"/>
  <c r="D239" i="4"/>
  <c r="H103" i="4"/>
  <c r="H94" i="4"/>
</calcChain>
</file>

<file path=xl/sharedStrings.xml><?xml version="1.0" encoding="utf-8"?>
<sst xmlns="http://schemas.openxmlformats.org/spreadsheetml/2006/main" count="252" uniqueCount="133">
  <si>
    <t>Прием пищи</t>
  </si>
  <si>
    <t>Наименование блюда</t>
  </si>
  <si>
    <t>Выход блюда</t>
  </si>
  <si>
    <t>Пищевые вещества (г)</t>
  </si>
  <si>
    <t>Б</t>
  </si>
  <si>
    <t>Ж</t>
  </si>
  <si>
    <t>У</t>
  </si>
  <si>
    <t>Энергетическая ценность (ккал)</t>
  </si>
  <si>
    <t>День 1</t>
  </si>
  <si>
    <t>Завтрак:</t>
  </si>
  <si>
    <t>Каша рисовая молочная</t>
  </si>
  <si>
    <t>Хлеб пшеничный</t>
  </si>
  <si>
    <t>Витамин C</t>
  </si>
  <si>
    <t xml:space="preserve">Макароны отварные </t>
  </si>
  <si>
    <t>Итого</t>
  </si>
  <si>
    <t>Сок яблочный</t>
  </si>
  <si>
    <t>Обед:</t>
  </si>
  <si>
    <t>Суп картофельный с крупой</t>
  </si>
  <si>
    <t>Котлеты</t>
  </si>
  <si>
    <t>Каша перловая рассыпчатая</t>
  </si>
  <si>
    <t>Хлеб ржаной</t>
  </si>
  <si>
    <t>Соус томатный</t>
  </si>
  <si>
    <t>Молоко кипяченое</t>
  </si>
  <si>
    <t>Яблоки свежие</t>
  </si>
  <si>
    <t>Итого за первый день:</t>
  </si>
  <si>
    <t>День 2</t>
  </si>
  <si>
    <t>Каша овсяная молочная</t>
  </si>
  <si>
    <t>Кофейный напиток с молоком</t>
  </si>
  <si>
    <t>Второй завтрак:</t>
  </si>
  <si>
    <t xml:space="preserve">Йогурт </t>
  </si>
  <si>
    <t>Суп картофельный с макаронными изделиями</t>
  </si>
  <si>
    <t>Плов из курицы</t>
  </si>
  <si>
    <t>Чай с сахаром</t>
  </si>
  <si>
    <t>Бананы свежие</t>
  </si>
  <si>
    <t>Итого за второй день:</t>
  </si>
  <si>
    <t>День 3</t>
  </si>
  <si>
    <t xml:space="preserve">Каша пшенная молочная жидкая </t>
  </si>
  <si>
    <t>Ряженка</t>
  </si>
  <si>
    <t xml:space="preserve">Борщ </t>
  </si>
  <si>
    <t>Жаркое по-домашнему</t>
  </si>
  <si>
    <t>Какао с молоком</t>
  </si>
  <si>
    <t>Итого за третий день:</t>
  </si>
  <si>
    <t>День 4</t>
  </si>
  <si>
    <t>Омлет с зеленным горошком</t>
  </si>
  <si>
    <t>Итого за четвертый день:</t>
  </si>
  <si>
    <t>День 5</t>
  </si>
  <si>
    <t>Щи из свежей капусты с картофелем</t>
  </si>
  <si>
    <t xml:space="preserve">Биточки паровые </t>
  </si>
  <si>
    <t>Отварные макароны с маслом</t>
  </si>
  <si>
    <t>Булочка молочная</t>
  </si>
  <si>
    <t>Итого за пятый день:</t>
  </si>
  <si>
    <t>День 6</t>
  </si>
  <si>
    <t>Каша гречневая рассыпчатая</t>
  </si>
  <si>
    <t>Суп картофельный с бобовыми</t>
  </si>
  <si>
    <t>Омлет натуральный</t>
  </si>
  <si>
    <t>Итого за шестой день:</t>
  </si>
  <si>
    <t>День 7</t>
  </si>
  <si>
    <t>Суп картофельный с клецками</t>
  </si>
  <si>
    <t>Запеканка из творога</t>
  </si>
  <si>
    <t>Итого за седьмой день:</t>
  </si>
  <si>
    <t>День 8</t>
  </si>
  <si>
    <t xml:space="preserve">Тефтели мясные </t>
  </si>
  <si>
    <t>Бобовые отварные</t>
  </si>
  <si>
    <t>Итого за восьмой день:</t>
  </si>
  <si>
    <t>День 9</t>
  </si>
  <si>
    <t xml:space="preserve">Рагу из овощей </t>
  </si>
  <si>
    <t>Печенье</t>
  </si>
  <si>
    <t>Итого за девятый день:</t>
  </si>
  <si>
    <t>День 10</t>
  </si>
  <si>
    <t>Каша  молочная "Дружба"</t>
  </si>
  <si>
    <t>80/59</t>
  </si>
  <si>
    <t>Соус молочный сладкий</t>
  </si>
  <si>
    <t>Итого за десятый день:</t>
  </si>
  <si>
    <t>Итого:</t>
  </si>
  <si>
    <t>Чай с лимоном</t>
  </si>
  <si>
    <t>Варенец</t>
  </si>
  <si>
    <t>80/59,2</t>
  </si>
  <si>
    <t>120/33</t>
  </si>
  <si>
    <t>130/57,8</t>
  </si>
  <si>
    <t>200/97,4</t>
  </si>
  <si>
    <t>90/25,02</t>
  </si>
  <si>
    <t>40/39</t>
  </si>
  <si>
    <t xml:space="preserve">Свекольник </t>
  </si>
  <si>
    <t>60/38,25</t>
  </si>
  <si>
    <t>150/65,75</t>
  </si>
  <si>
    <t>Вафли</t>
  </si>
  <si>
    <t>Гуляш из отварного мяса</t>
  </si>
  <si>
    <t>Салат из свеклы с яблоками</t>
  </si>
  <si>
    <t>Салат из картофеля с солеными огурцами</t>
  </si>
  <si>
    <t>Бутерброд с маслом</t>
  </si>
  <si>
    <t>Полдник:</t>
  </si>
  <si>
    <t>Булочка домашняя</t>
  </si>
  <si>
    <t>Бутерброд с сыром</t>
  </si>
  <si>
    <t>Бутерброд с маслом и сыром</t>
  </si>
  <si>
    <t>40/5/5</t>
  </si>
  <si>
    <t>Пполдник:</t>
  </si>
  <si>
    <t>130/12</t>
  </si>
  <si>
    <t>Сырники из творога</t>
  </si>
  <si>
    <t>Ватрушка с творогом</t>
  </si>
  <si>
    <t>Кефир</t>
  </si>
  <si>
    <t>Апельсины свежие</t>
  </si>
  <si>
    <t>Рассольник</t>
  </si>
  <si>
    <t>Рыба аппетитная</t>
  </si>
  <si>
    <t>Горошек зеленый отварной</t>
  </si>
  <si>
    <t>Кисель из яблок</t>
  </si>
  <si>
    <t>130/15</t>
  </si>
  <si>
    <t>Уха с крупой</t>
  </si>
  <si>
    <t>200/20</t>
  </si>
  <si>
    <t>Тефтели рыбные</t>
  </si>
  <si>
    <t>80/30</t>
  </si>
  <si>
    <t xml:space="preserve">Зразы морковные с творогом </t>
  </si>
  <si>
    <t>20/80</t>
  </si>
  <si>
    <t>Сок фруктовый</t>
  </si>
  <si>
    <t>Зразы  из творога с изюмом</t>
  </si>
  <si>
    <t>сок фруктовый</t>
  </si>
  <si>
    <t>Бифилайф</t>
  </si>
  <si>
    <t xml:space="preserve">№ рецептуры  </t>
  </si>
  <si>
    <t>Компот из сухофруктов (кураги)</t>
  </si>
  <si>
    <t>Кисель из плодового концентрата (вишня)</t>
  </si>
  <si>
    <t>Компот из сухофруктов (изюм)</t>
  </si>
  <si>
    <t>531(2)</t>
  </si>
  <si>
    <t>Кисель из плодового концентрата (яблоко)</t>
  </si>
  <si>
    <t>213 (1)</t>
  </si>
  <si>
    <t>213 (2)</t>
  </si>
  <si>
    <t>Кисель из плодового концентрата (абрикос)</t>
  </si>
  <si>
    <t>213 (5)</t>
  </si>
  <si>
    <t>529 (1)</t>
  </si>
  <si>
    <t>Компот из апельсинов</t>
  </si>
  <si>
    <t>Кисель из плодового концентрата (груша)</t>
  </si>
  <si>
    <t>213 (4)</t>
  </si>
  <si>
    <t>Компот из свежих плодов лимон и яблоко</t>
  </si>
  <si>
    <t>Компот из смеси сушеных фруктов</t>
  </si>
  <si>
    <t>Примерное десятидневное меню                                                                                                                                 возрастная категория 3-7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</si>
</sst>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/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10" fillId="0" borderId="0" xfId="0" applyFont="1"/>
    <xf numFmtId="0" fontId="3" fillId="0" borderId="0" xfId="0" applyFont="1" applyFill="1" applyBorder="1" applyAlignment="1">
      <alignment vertical="top" wrapText="1"/>
    </xf>
    <xf numFmtId="9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9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0" fillId="0" borderId="0" xfId="0" applyFill="1"/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0" fillId="0" borderId="0" xfId="0" applyAlignment="1"/>
    <xf numFmtId="0" fontId="10" fillId="0" borderId="0" xfId="0" applyFont="1" applyAlignment="1"/>
    <xf numFmtId="0" fontId="7" fillId="0" borderId="5" xfId="0" applyFont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&#1072;&#1076;&#1099;%20&#1073;&#1091;&#1075;&#1091;&#1088;&#1091;&#1089;&#1083;&#1072;&#1085;/33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0,05%20&#1095;&#1072;&#1089;&#1086;&#1074;10.06.2020/&#1084;&#1077;&#1085;&#1102;%20&#1089;&#1072;&#1076;&#1099;%20&#1073;&#1091;&#1075;&#1091;&#1088;&#1091;&#1089;&#1083;&#1072;&#1085;/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1-3 весенне-летнее"/>
      <sheetName val="меню 3-7 весенне летнее"/>
    </sheetNames>
    <sheetDataSet>
      <sheetData sheetId="0"/>
      <sheetData sheetId="1">
        <row r="43">
          <cell r="B43" t="str">
            <v>Салат из свежих помидоров</v>
          </cell>
          <cell r="C43">
            <v>60</v>
          </cell>
          <cell r="D43">
            <v>0.49</v>
          </cell>
          <cell r="E43">
            <v>2.4</v>
          </cell>
          <cell r="F43">
            <v>2.7</v>
          </cell>
          <cell r="G43">
            <v>34.99</v>
          </cell>
          <cell r="H43">
            <v>4.1399999999999997</v>
          </cell>
          <cell r="I43">
            <v>8</v>
          </cell>
        </row>
        <row r="70">
          <cell r="B70" t="str">
            <v>Салат из свежих огурцов</v>
          </cell>
          <cell r="C70">
            <v>60</v>
          </cell>
          <cell r="D70">
            <v>0.49</v>
          </cell>
          <cell r="E70">
            <v>2.7</v>
          </cell>
          <cell r="F70">
            <v>3.8</v>
          </cell>
          <cell r="G70">
            <v>33</v>
          </cell>
          <cell r="H70">
            <v>2.29</v>
          </cell>
          <cell r="I70">
            <v>9</v>
          </cell>
        </row>
        <row r="97">
          <cell r="B97" t="str">
            <v>Салат из свежих овощей с яблоками</v>
          </cell>
          <cell r="C97">
            <v>40</v>
          </cell>
          <cell r="D97">
            <v>3.34</v>
          </cell>
          <cell r="E97">
            <v>3.48</v>
          </cell>
          <cell r="F97">
            <v>2.11</v>
          </cell>
          <cell r="G97">
            <v>28.52</v>
          </cell>
          <cell r="H97">
            <v>5</v>
          </cell>
          <cell r="I97">
            <v>17</v>
          </cell>
        </row>
        <row r="122">
          <cell r="B122" t="str">
            <v>Салат из свежих помидоров с луком</v>
          </cell>
          <cell r="C122">
            <v>40</v>
          </cell>
          <cell r="D122">
            <v>1.42</v>
          </cell>
          <cell r="E122">
            <v>2.4700000000000002</v>
          </cell>
          <cell r="F122">
            <v>1.88</v>
          </cell>
          <cell r="G122">
            <v>31.64</v>
          </cell>
          <cell r="H122">
            <v>10.16</v>
          </cell>
          <cell r="I122">
            <v>14</v>
          </cell>
        </row>
        <row r="150">
          <cell r="B150" t="str">
            <v>Салат витаминный</v>
          </cell>
          <cell r="C150">
            <v>40</v>
          </cell>
          <cell r="D150">
            <v>0.6</v>
          </cell>
          <cell r="E150">
            <v>1.84</v>
          </cell>
          <cell r="G150">
            <v>36.200000000000003</v>
          </cell>
          <cell r="H150">
            <v>7.01</v>
          </cell>
          <cell r="I150">
            <v>15</v>
          </cell>
        </row>
        <row r="177">
          <cell r="B177" t="str">
            <v>Салат летний</v>
          </cell>
          <cell r="C177">
            <v>40</v>
          </cell>
          <cell r="D177">
            <v>2.12</v>
          </cell>
          <cell r="E177">
            <v>3.1</v>
          </cell>
          <cell r="F177">
            <v>4.47</v>
          </cell>
          <cell r="G177">
            <v>35.5</v>
          </cell>
          <cell r="H177">
            <v>8.48</v>
          </cell>
          <cell r="I177">
            <v>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1-3 весенне-летнее"/>
      <sheetName val="меню 3-7 весенне летнее"/>
    </sheetNames>
    <sheetDataSet>
      <sheetData sheetId="0"/>
      <sheetData sheetId="1">
        <row r="9">
          <cell r="B9" t="str">
            <v>Масло сливочное порционное</v>
          </cell>
          <cell r="C9">
            <v>5</v>
          </cell>
          <cell r="D9">
            <v>0.04</v>
          </cell>
          <cell r="E9">
            <v>3.62</v>
          </cell>
          <cell r="F9">
            <v>0.08</v>
          </cell>
          <cell r="G9">
            <v>33</v>
          </cell>
          <cell r="H9">
            <v>4.4999999999999998E-2</v>
          </cell>
          <cell r="I9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246"/>
  <sheetViews>
    <sheetView tabSelected="1" view="pageLayout" zoomScale="86" zoomScalePageLayoutView="86" workbookViewId="0">
      <selection activeCell="A2" sqref="A2:I2"/>
    </sheetView>
  </sheetViews>
  <sheetFormatPr defaultRowHeight="15" x14ac:dyDescent="0.25"/>
  <cols>
    <col min="1" max="1" width="17.85546875" customWidth="1"/>
    <col min="2" max="2" width="23.7109375" customWidth="1"/>
    <col min="3" max="3" width="14.7109375" customWidth="1"/>
    <col min="4" max="4" width="12.7109375" customWidth="1"/>
    <col min="5" max="5" width="11.7109375" customWidth="1"/>
    <col min="6" max="6" width="12.28515625" customWidth="1"/>
    <col min="7" max="7" width="16.140625" customWidth="1"/>
    <col min="8" max="8" width="9.28515625" customWidth="1"/>
    <col min="9" max="9" width="10.28515625" customWidth="1"/>
  </cols>
  <sheetData>
    <row r="1" spans="1:14" ht="27" customHeight="1" x14ac:dyDescent="0.25">
      <c r="A1" s="64"/>
      <c r="B1" s="64"/>
      <c r="C1" s="43"/>
      <c r="D1" s="43"/>
      <c r="E1" s="43"/>
      <c r="F1" s="65"/>
      <c r="G1" s="65"/>
      <c r="H1" s="65"/>
      <c r="I1" s="65"/>
    </row>
    <row r="2" spans="1:14" ht="38.25" customHeight="1" x14ac:dyDescent="0.3">
      <c r="A2" s="80" t="s">
        <v>132</v>
      </c>
      <c r="B2" s="80"/>
      <c r="C2" s="80"/>
      <c r="D2" s="80"/>
      <c r="E2" s="80"/>
      <c r="F2" s="80"/>
      <c r="G2" s="80"/>
      <c r="H2" s="80"/>
      <c r="I2" s="80"/>
      <c r="J2" s="1"/>
      <c r="K2" s="1"/>
      <c r="L2" s="1"/>
      <c r="M2" s="1"/>
      <c r="N2" s="1"/>
    </row>
    <row r="3" spans="1:14" ht="16.5" customHeight="1" x14ac:dyDescent="0.3">
      <c r="A3" s="42"/>
      <c r="B3" s="42"/>
      <c r="C3" s="42"/>
      <c r="D3" s="42"/>
      <c r="E3" s="42"/>
      <c r="F3" s="42"/>
      <c r="G3" s="42"/>
      <c r="H3" s="42"/>
      <c r="I3" s="42"/>
    </row>
    <row r="4" spans="1:14" ht="15" customHeight="1" x14ac:dyDescent="0.25">
      <c r="A4" s="81" t="s">
        <v>0</v>
      </c>
      <c r="B4" s="81" t="s">
        <v>1</v>
      </c>
      <c r="C4" s="81" t="s">
        <v>2</v>
      </c>
      <c r="D4" s="99" t="s">
        <v>3</v>
      </c>
      <c r="E4" s="100"/>
      <c r="F4" s="101"/>
      <c r="G4" s="81" t="s">
        <v>7</v>
      </c>
      <c r="H4" s="81" t="s">
        <v>12</v>
      </c>
      <c r="I4" s="81" t="s">
        <v>116</v>
      </c>
    </row>
    <row r="5" spans="1:14" ht="15" customHeight="1" x14ac:dyDescent="0.25">
      <c r="A5" s="82"/>
      <c r="B5" s="82"/>
      <c r="C5" s="82"/>
      <c r="D5" s="41" t="s">
        <v>4</v>
      </c>
      <c r="E5" s="41" t="s">
        <v>5</v>
      </c>
      <c r="F5" s="41" t="s">
        <v>6</v>
      </c>
      <c r="G5" s="82"/>
      <c r="H5" s="82"/>
      <c r="I5" s="82"/>
    </row>
    <row r="6" spans="1:14" ht="15" customHeight="1" x14ac:dyDescent="0.25">
      <c r="A6" s="69" t="s">
        <v>8</v>
      </c>
      <c r="B6" s="70"/>
      <c r="C6" s="70"/>
      <c r="D6" s="70"/>
      <c r="E6" s="70"/>
      <c r="F6" s="70"/>
      <c r="G6" s="70"/>
      <c r="H6" s="70"/>
      <c r="I6" s="71"/>
    </row>
    <row r="7" spans="1:14" ht="15" customHeight="1" x14ac:dyDescent="0.25">
      <c r="A7" s="83" t="s">
        <v>9</v>
      </c>
      <c r="B7" s="84"/>
      <c r="C7" s="84"/>
      <c r="D7" s="84"/>
      <c r="E7" s="84"/>
      <c r="F7" s="84"/>
      <c r="G7" s="84"/>
      <c r="H7" s="84"/>
      <c r="I7" s="85"/>
    </row>
    <row r="8" spans="1:14" ht="21.75" customHeight="1" x14ac:dyDescent="0.25">
      <c r="A8" s="2"/>
      <c r="B8" s="3" t="s">
        <v>13</v>
      </c>
      <c r="C8" s="4">
        <v>150</v>
      </c>
      <c r="D8" s="5">
        <v>5.5</v>
      </c>
      <c r="E8" s="5">
        <v>4.2</v>
      </c>
      <c r="F8" s="5">
        <v>33.299999999999997</v>
      </c>
      <c r="G8" s="5">
        <v>196</v>
      </c>
      <c r="H8" s="4">
        <v>0</v>
      </c>
      <c r="I8" s="5">
        <v>147</v>
      </c>
    </row>
    <row r="9" spans="1:14" ht="24.75" customHeight="1" x14ac:dyDescent="0.25">
      <c r="A9" s="2"/>
      <c r="B9" s="6" t="s">
        <v>89</v>
      </c>
      <c r="C9" s="5">
        <v>45</v>
      </c>
      <c r="D9" s="4">
        <v>2.4900000000000002</v>
      </c>
      <c r="E9" s="4">
        <v>4.47</v>
      </c>
      <c r="F9" s="4">
        <v>16.82</v>
      </c>
      <c r="G9" s="4">
        <v>118.77</v>
      </c>
      <c r="H9" s="4">
        <v>4.4999999999999998E-2</v>
      </c>
      <c r="I9" s="5">
        <v>101</v>
      </c>
    </row>
    <row r="10" spans="1:14" ht="38.25" customHeight="1" x14ac:dyDescent="0.25">
      <c r="A10" s="2"/>
      <c r="B10" s="56" t="s">
        <v>121</v>
      </c>
      <c r="C10" s="60">
        <v>200</v>
      </c>
      <c r="D10" s="57">
        <v>3.78</v>
      </c>
      <c r="E10" s="57">
        <v>3.25</v>
      </c>
      <c r="F10" s="57">
        <v>15.55</v>
      </c>
      <c r="G10" s="57">
        <v>106.79</v>
      </c>
      <c r="H10" s="57">
        <v>1.44</v>
      </c>
      <c r="I10" s="57" t="s">
        <v>122</v>
      </c>
    </row>
    <row r="11" spans="1:14" ht="19.5" customHeight="1" x14ac:dyDescent="0.25">
      <c r="A11" s="2"/>
      <c r="B11" s="8" t="s">
        <v>73</v>
      </c>
      <c r="C11" s="9">
        <v>395</v>
      </c>
      <c r="D11" s="9">
        <f>SUM(D8:D10)</f>
        <v>11.77</v>
      </c>
      <c r="E11" s="9">
        <f>SUM(E8:E10)</f>
        <v>11.92</v>
      </c>
      <c r="F11" s="9">
        <f>SUM(F8:F10)</f>
        <v>65.67</v>
      </c>
      <c r="G11" s="9">
        <f>SUM(G8:G10)</f>
        <v>421.56</v>
      </c>
      <c r="H11" s="9">
        <v>1.48</v>
      </c>
      <c r="I11" s="5"/>
    </row>
    <row r="12" spans="1:14" ht="15.75" x14ac:dyDescent="0.25">
      <c r="A12" s="83" t="s">
        <v>28</v>
      </c>
      <c r="B12" s="84"/>
      <c r="C12" s="84"/>
      <c r="D12" s="84"/>
      <c r="E12" s="84"/>
      <c r="F12" s="84"/>
      <c r="G12" s="84"/>
      <c r="H12" s="84"/>
      <c r="I12" s="85"/>
    </row>
    <row r="13" spans="1:14" ht="15.75" x14ac:dyDescent="0.25">
      <c r="A13" s="2"/>
      <c r="B13" s="7" t="s">
        <v>37</v>
      </c>
      <c r="C13" s="9">
        <v>150</v>
      </c>
      <c r="D13" s="9">
        <v>4.3499999999999996</v>
      </c>
      <c r="E13" s="9">
        <v>3.75</v>
      </c>
      <c r="F13" s="9">
        <v>6.3</v>
      </c>
      <c r="G13" s="9">
        <v>84.5</v>
      </c>
      <c r="H13" s="9">
        <v>0.45</v>
      </c>
      <c r="I13" s="5">
        <v>401</v>
      </c>
    </row>
    <row r="14" spans="1:14" ht="21" customHeight="1" x14ac:dyDescent="0.25">
      <c r="A14" s="83" t="s">
        <v>16</v>
      </c>
      <c r="B14" s="84"/>
      <c r="C14" s="84"/>
      <c r="D14" s="84"/>
      <c r="E14" s="84"/>
      <c r="F14" s="84"/>
      <c r="G14" s="84"/>
      <c r="H14" s="84"/>
      <c r="I14" s="85"/>
    </row>
    <row r="15" spans="1:14" ht="31.5" x14ac:dyDescent="0.25">
      <c r="A15" s="2"/>
      <c r="B15" s="12" t="s">
        <v>87</v>
      </c>
      <c r="C15" s="13">
        <v>60</v>
      </c>
      <c r="D15" s="13">
        <v>2.4900000000000002</v>
      </c>
      <c r="E15" s="13">
        <v>5.69</v>
      </c>
      <c r="F15" s="13">
        <v>4.5</v>
      </c>
      <c r="G15" s="13">
        <v>61.99</v>
      </c>
      <c r="H15" s="13">
        <v>1.9</v>
      </c>
      <c r="I15" s="5">
        <v>29</v>
      </c>
    </row>
    <row r="16" spans="1:14" ht="33.75" customHeight="1" x14ac:dyDescent="0.25">
      <c r="A16" s="14"/>
      <c r="B16" s="3" t="s">
        <v>17</v>
      </c>
      <c r="C16" s="4">
        <v>180</v>
      </c>
      <c r="D16" s="4">
        <v>2.8</v>
      </c>
      <c r="E16" s="4">
        <v>3</v>
      </c>
      <c r="F16" s="4">
        <v>11.2</v>
      </c>
      <c r="G16" s="4">
        <v>84.3</v>
      </c>
      <c r="H16" s="15">
        <v>5.6</v>
      </c>
      <c r="I16" s="5">
        <v>80</v>
      </c>
    </row>
    <row r="17" spans="1:9" ht="23.25" customHeight="1" x14ac:dyDescent="0.25">
      <c r="A17" s="14"/>
      <c r="B17" s="3" t="s">
        <v>18</v>
      </c>
      <c r="C17" s="4" t="s">
        <v>76</v>
      </c>
      <c r="D17" s="4">
        <v>11.6</v>
      </c>
      <c r="E17" s="4">
        <v>13.12</v>
      </c>
      <c r="F17" s="4">
        <v>10.32</v>
      </c>
      <c r="G17" s="4">
        <v>197.2</v>
      </c>
      <c r="H17" s="15">
        <v>0.06</v>
      </c>
      <c r="I17" s="5">
        <v>70</v>
      </c>
    </row>
    <row r="18" spans="1:9" ht="28.5" customHeight="1" x14ac:dyDescent="0.25">
      <c r="A18" s="14"/>
      <c r="B18" s="3" t="s">
        <v>19</v>
      </c>
      <c r="C18" s="4" t="s">
        <v>77</v>
      </c>
      <c r="D18" s="4">
        <v>3.36</v>
      </c>
      <c r="E18" s="4">
        <v>3.51</v>
      </c>
      <c r="F18" s="4">
        <v>21.51</v>
      </c>
      <c r="G18" s="4">
        <v>113.59</v>
      </c>
      <c r="H18" s="4">
        <v>0.95</v>
      </c>
      <c r="I18" s="5">
        <v>124</v>
      </c>
    </row>
    <row r="19" spans="1:9" ht="30.75" customHeight="1" x14ac:dyDescent="0.25">
      <c r="A19" s="2"/>
      <c r="B19" s="16" t="s">
        <v>131</v>
      </c>
      <c r="C19" s="17">
        <v>200</v>
      </c>
      <c r="D19" s="17">
        <v>0.44</v>
      </c>
      <c r="E19" s="17">
        <v>0.02</v>
      </c>
      <c r="F19" s="17">
        <v>27.76</v>
      </c>
      <c r="G19" s="17">
        <v>113</v>
      </c>
      <c r="H19" s="17">
        <v>0.4</v>
      </c>
      <c r="I19" s="5">
        <v>376</v>
      </c>
    </row>
    <row r="20" spans="1:9" ht="15.75" x14ac:dyDescent="0.25">
      <c r="A20" s="2"/>
      <c r="B20" s="7" t="s">
        <v>11</v>
      </c>
      <c r="C20" s="4">
        <v>30</v>
      </c>
      <c r="D20" s="4">
        <v>1.84</v>
      </c>
      <c r="E20" s="4">
        <v>0.64</v>
      </c>
      <c r="F20" s="4">
        <v>12.55</v>
      </c>
      <c r="G20" s="4">
        <v>64.319999999999993</v>
      </c>
      <c r="H20" s="4">
        <v>0</v>
      </c>
      <c r="I20" s="4">
        <v>701</v>
      </c>
    </row>
    <row r="21" spans="1:9" ht="19.5" customHeight="1" x14ac:dyDescent="0.25">
      <c r="A21" s="2"/>
      <c r="B21" s="7" t="s">
        <v>20</v>
      </c>
      <c r="C21" s="5">
        <v>30</v>
      </c>
      <c r="D21" s="5">
        <v>1.8</v>
      </c>
      <c r="E21" s="5">
        <v>0.3</v>
      </c>
      <c r="F21" s="5">
        <v>13.29</v>
      </c>
      <c r="G21" s="5">
        <v>56.7</v>
      </c>
      <c r="H21" s="5">
        <v>0.04</v>
      </c>
      <c r="I21" s="5">
        <v>700</v>
      </c>
    </row>
    <row r="22" spans="1:9" ht="19.5" customHeight="1" x14ac:dyDescent="0.25">
      <c r="A22" s="2"/>
      <c r="B22" s="6" t="s">
        <v>21</v>
      </c>
      <c r="C22" s="5">
        <v>20</v>
      </c>
      <c r="D22" s="5">
        <v>0.2</v>
      </c>
      <c r="E22" s="5">
        <v>0.88</v>
      </c>
      <c r="F22" s="5">
        <v>1.2</v>
      </c>
      <c r="G22" s="5">
        <v>12</v>
      </c>
      <c r="H22" s="5">
        <v>0.6</v>
      </c>
      <c r="I22" s="5">
        <v>159</v>
      </c>
    </row>
    <row r="23" spans="1:9" ht="20.25" customHeight="1" x14ac:dyDescent="0.25">
      <c r="A23" s="2"/>
      <c r="B23" s="8" t="s">
        <v>73</v>
      </c>
      <c r="C23" s="9">
        <v>720</v>
      </c>
      <c r="D23" s="9">
        <f>SUM(D15:D22)</f>
        <v>24.53</v>
      </c>
      <c r="E23" s="9">
        <f>SUM(E15:E22)</f>
        <v>27.16</v>
      </c>
      <c r="F23" s="9">
        <f>SUM(F15:F22)</f>
        <v>102.33</v>
      </c>
      <c r="G23" s="9">
        <f>SUM(G15:G22)</f>
        <v>703.10000000000014</v>
      </c>
      <c r="H23" s="9">
        <f>SUM(H15:H22)</f>
        <v>9.5499999999999989</v>
      </c>
      <c r="I23" s="5"/>
    </row>
    <row r="24" spans="1:9" ht="15.75" x14ac:dyDescent="0.25">
      <c r="A24" s="69" t="s">
        <v>90</v>
      </c>
      <c r="B24" s="70"/>
      <c r="C24" s="70"/>
      <c r="D24" s="70"/>
      <c r="E24" s="70"/>
      <c r="F24" s="70"/>
      <c r="G24" s="70"/>
      <c r="H24" s="70"/>
      <c r="I24" s="71"/>
    </row>
    <row r="25" spans="1:9" ht="15.75" x14ac:dyDescent="0.25">
      <c r="A25" s="2"/>
      <c r="B25" s="6" t="s">
        <v>22</v>
      </c>
      <c r="C25" s="5">
        <v>150</v>
      </c>
      <c r="D25" s="5">
        <v>4.57</v>
      </c>
      <c r="E25" s="5">
        <v>4.08</v>
      </c>
      <c r="F25" s="5">
        <v>7.57</v>
      </c>
      <c r="G25" s="5">
        <v>85</v>
      </c>
      <c r="H25" s="5">
        <v>2</v>
      </c>
      <c r="I25" s="5"/>
    </row>
    <row r="26" spans="1:9" ht="15.75" x14ac:dyDescent="0.25">
      <c r="A26" s="2"/>
      <c r="B26" s="44" t="s">
        <v>91</v>
      </c>
      <c r="C26" s="45">
        <v>30</v>
      </c>
      <c r="D26" s="45">
        <v>1.98</v>
      </c>
      <c r="E26" s="45">
        <v>3.75</v>
      </c>
      <c r="F26" s="45">
        <v>16.170000000000002</v>
      </c>
      <c r="G26" s="45">
        <v>143</v>
      </c>
      <c r="H26" s="45">
        <v>0</v>
      </c>
      <c r="I26" s="51">
        <v>371</v>
      </c>
    </row>
    <row r="27" spans="1:9" ht="15.75" x14ac:dyDescent="0.25">
      <c r="A27" s="2"/>
      <c r="B27" s="6" t="s">
        <v>23</v>
      </c>
      <c r="C27" s="5">
        <v>100</v>
      </c>
      <c r="D27" s="5">
        <v>0.48</v>
      </c>
      <c r="E27" s="5">
        <v>0.48</v>
      </c>
      <c r="F27" s="5">
        <v>11.76</v>
      </c>
      <c r="G27" s="5">
        <v>44</v>
      </c>
      <c r="H27" s="5">
        <v>16</v>
      </c>
      <c r="I27" s="4">
        <v>368</v>
      </c>
    </row>
    <row r="28" spans="1:9" ht="18" customHeight="1" x14ac:dyDescent="0.25">
      <c r="A28" s="2"/>
      <c r="B28" s="20" t="s">
        <v>73</v>
      </c>
      <c r="C28" s="21">
        <v>280</v>
      </c>
      <c r="D28" s="9">
        <f>SUM(D25:D27)</f>
        <v>7.0300000000000011</v>
      </c>
      <c r="E28" s="9">
        <f>SUM(E25:E27)</f>
        <v>8.31</v>
      </c>
      <c r="F28" s="9">
        <f>SUM(F25:F27)</f>
        <v>35.5</v>
      </c>
      <c r="G28" s="9">
        <f>SUM(G25:G27)</f>
        <v>272</v>
      </c>
      <c r="H28" s="9">
        <f>SUM(H25:H27)</f>
        <v>18</v>
      </c>
      <c r="I28" s="9"/>
    </row>
    <row r="29" spans="1:9" ht="20.25" customHeight="1" x14ac:dyDescent="0.25">
      <c r="A29" s="48" t="s">
        <v>24</v>
      </c>
      <c r="B29" s="49"/>
      <c r="C29" s="50">
        <v>1545</v>
      </c>
      <c r="D29" s="50">
        <f>D28+D23+D11+D13</f>
        <v>47.68</v>
      </c>
      <c r="E29" s="50">
        <f>E28+E23+E11+E13</f>
        <v>51.14</v>
      </c>
      <c r="F29" s="50">
        <f>F28+F23+F11+F13</f>
        <v>209.8</v>
      </c>
      <c r="G29" s="50">
        <f>G28+G23+G13+G11</f>
        <v>1481.16</v>
      </c>
      <c r="H29" s="50">
        <v>51.17</v>
      </c>
      <c r="I29" s="5"/>
    </row>
    <row r="30" spans="1:9" ht="23.25" customHeight="1" x14ac:dyDescent="0.25">
      <c r="A30" s="69" t="s">
        <v>25</v>
      </c>
      <c r="B30" s="70"/>
      <c r="C30" s="70"/>
      <c r="D30" s="70"/>
      <c r="E30" s="70"/>
      <c r="F30" s="70"/>
      <c r="G30" s="70"/>
      <c r="H30" s="70"/>
      <c r="I30" s="71"/>
    </row>
    <row r="31" spans="1:9" ht="15.75" x14ac:dyDescent="0.25">
      <c r="A31" s="69" t="s">
        <v>9</v>
      </c>
      <c r="B31" s="70"/>
      <c r="C31" s="70"/>
      <c r="D31" s="70"/>
      <c r="E31" s="70"/>
      <c r="F31" s="70"/>
      <c r="G31" s="70"/>
      <c r="H31" s="70"/>
      <c r="I31" s="71"/>
    </row>
    <row r="32" spans="1:9" ht="15.75" x14ac:dyDescent="0.25">
      <c r="A32" s="2"/>
      <c r="B32" s="7" t="s">
        <v>58</v>
      </c>
      <c r="C32" s="5">
        <v>150</v>
      </c>
      <c r="D32" s="5">
        <v>17</v>
      </c>
      <c r="E32" s="5">
        <v>16.72</v>
      </c>
      <c r="F32" s="5">
        <v>43.57</v>
      </c>
      <c r="G32" s="5">
        <v>268</v>
      </c>
      <c r="H32" s="5">
        <v>2.2999999999999998</v>
      </c>
      <c r="I32" s="5">
        <v>155</v>
      </c>
    </row>
    <row r="33" spans="1:9" ht="15.75" x14ac:dyDescent="0.25">
      <c r="A33" s="2"/>
      <c r="B33" s="7" t="s">
        <v>74</v>
      </c>
      <c r="C33" s="5">
        <v>180</v>
      </c>
      <c r="D33" s="5">
        <v>0.12</v>
      </c>
      <c r="E33" s="5">
        <v>1.7999999999999999E-2</v>
      </c>
      <c r="F33" s="5">
        <v>10.199999999999999</v>
      </c>
      <c r="G33" s="5">
        <v>41</v>
      </c>
      <c r="H33" s="5">
        <v>2.8</v>
      </c>
      <c r="I33" s="5">
        <v>393</v>
      </c>
    </row>
    <row r="34" spans="1:9" ht="31.5" x14ac:dyDescent="0.25">
      <c r="A34" s="2"/>
      <c r="B34" s="6" t="s">
        <v>93</v>
      </c>
      <c r="C34" s="5" t="s">
        <v>94</v>
      </c>
      <c r="D34" s="5">
        <v>3.97</v>
      </c>
      <c r="E34" s="5">
        <v>8.89</v>
      </c>
      <c r="F34" s="5">
        <v>13.24</v>
      </c>
      <c r="G34" s="5">
        <v>145.77000000000001</v>
      </c>
      <c r="H34" s="5">
        <v>9.5000000000000001E-2</v>
      </c>
      <c r="I34" s="5">
        <v>104</v>
      </c>
    </row>
    <row r="35" spans="1:9" ht="15.75" x14ac:dyDescent="0.25">
      <c r="A35" s="2"/>
      <c r="B35" s="23" t="s">
        <v>73</v>
      </c>
      <c r="C35" s="9">
        <v>380</v>
      </c>
      <c r="D35" s="9">
        <f>SUM(D32:D34)</f>
        <v>21.09</v>
      </c>
      <c r="E35" s="9">
        <f>SUM(E32:E34)</f>
        <v>25.628</v>
      </c>
      <c r="F35" s="9">
        <f>SUM(F32:F34)</f>
        <v>67.009999999999991</v>
      </c>
      <c r="G35" s="9">
        <f>SUM(G32:G34)</f>
        <v>454.77</v>
      </c>
      <c r="H35" s="9">
        <f>SUM(H32:H34)</f>
        <v>5.1949999999999994</v>
      </c>
      <c r="I35" s="5"/>
    </row>
    <row r="36" spans="1:9" ht="15.75" x14ac:dyDescent="0.25">
      <c r="A36" s="69" t="s">
        <v>28</v>
      </c>
      <c r="B36" s="70"/>
      <c r="C36" s="70"/>
      <c r="D36" s="70"/>
      <c r="E36" s="70"/>
      <c r="F36" s="70"/>
      <c r="G36" s="70"/>
      <c r="H36" s="70"/>
      <c r="I36" s="71"/>
    </row>
    <row r="37" spans="1:9" ht="18.75" customHeight="1" x14ac:dyDescent="0.25">
      <c r="A37" s="2"/>
      <c r="B37" s="7" t="s">
        <v>29</v>
      </c>
      <c r="C37" s="9">
        <v>150</v>
      </c>
      <c r="D37" s="9">
        <v>3.6</v>
      </c>
      <c r="E37" s="9">
        <v>2.76</v>
      </c>
      <c r="F37" s="9">
        <v>5.4</v>
      </c>
      <c r="G37" s="9">
        <v>87</v>
      </c>
      <c r="H37" s="9">
        <v>1.32</v>
      </c>
      <c r="I37" s="5">
        <v>535</v>
      </c>
    </row>
    <row r="38" spans="1:9" ht="18" customHeight="1" x14ac:dyDescent="0.25">
      <c r="A38" s="69" t="s">
        <v>16</v>
      </c>
      <c r="B38" s="70"/>
      <c r="C38" s="70"/>
      <c r="D38" s="70"/>
      <c r="E38" s="70"/>
      <c r="F38" s="70"/>
      <c r="G38" s="70"/>
      <c r="H38" s="70"/>
      <c r="I38" s="71"/>
    </row>
    <row r="39" spans="1:9" ht="36" customHeight="1" x14ac:dyDescent="0.25">
      <c r="A39" s="2"/>
      <c r="B39" s="7" t="str">
        <f>'[1]меню 3-7 весенне летнее'!B43</f>
        <v>Салат из свежих помидоров</v>
      </c>
      <c r="C39" s="5">
        <f>'[1]меню 3-7 весенне летнее'!C43</f>
        <v>60</v>
      </c>
      <c r="D39" s="5">
        <f>'[1]меню 3-7 весенне летнее'!D43</f>
        <v>0.49</v>
      </c>
      <c r="E39" s="5">
        <f>'[1]меню 3-7 весенне летнее'!E43</f>
        <v>2.4</v>
      </c>
      <c r="F39" s="5">
        <f>'[1]меню 3-7 весенне летнее'!F43</f>
        <v>2.7</v>
      </c>
      <c r="G39" s="5">
        <f>'[1]меню 3-7 весенне летнее'!G43</f>
        <v>34.99</v>
      </c>
      <c r="H39" s="5">
        <f>'[1]меню 3-7 весенне летнее'!H43</f>
        <v>4.1399999999999997</v>
      </c>
      <c r="I39" s="5">
        <f>'[1]меню 3-7 весенне летнее'!I43</f>
        <v>8</v>
      </c>
    </row>
    <row r="40" spans="1:9" ht="47.25" x14ac:dyDescent="0.25">
      <c r="A40" s="2"/>
      <c r="B40" s="19" t="s">
        <v>30</v>
      </c>
      <c r="C40" s="5">
        <v>200</v>
      </c>
      <c r="D40" s="5">
        <v>1.1599999999999999</v>
      </c>
      <c r="E40" s="5">
        <v>7.26</v>
      </c>
      <c r="F40" s="5">
        <v>15.72</v>
      </c>
      <c r="G40" s="5">
        <v>83.8</v>
      </c>
      <c r="H40" s="5">
        <v>7.26</v>
      </c>
      <c r="I40" s="5">
        <v>82</v>
      </c>
    </row>
    <row r="41" spans="1:9" ht="15.75" x14ac:dyDescent="0.25">
      <c r="A41" s="2"/>
      <c r="B41" s="7" t="s">
        <v>61</v>
      </c>
      <c r="C41" s="5" t="s">
        <v>83</v>
      </c>
      <c r="D41" s="5">
        <v>4.43</v>
      </c>
      <c r="E41" s="5">
        <v>4.91</v>
      </c>
      <c r="F41" s="5">
        <v>5.8</v>
      </c>
      <c r="G41" s="5">
        <v>85</v>
      </c>
      <c r="H41" s="5">
        <v>0.56000000000000005</v>
      </c>
      <c r="I41" s="5">
        <v>286</v>
      </c>
    </row>
    <row r="42" spans="1:9" ht="15.75" x14ac:dyDescent="0.25">
      <c r="A42" s="2"/>
      <c r="B42" s="7" t="s">
        <v>62</v>
      </c>
      <c r="C42" s="5" t="s">
        <v>84</v>
      </c>
      <c r="D42" s="5">
        <v>7.17</v>
      </c>
      <c r="E42" s="5">
        <v>3.82</v>
      </c>
      <c r="F42" s="5">
        <v>32.4</v>
      </c>
      <c r="G42" s="5">
        <v>193</v>
      </c>
      <c r="H42" s="5">
        <v>5.76</v>
      </c>
      <c r="I42" s="5">
        <v>146</v>
      </c>
    </row>
    <row r="43" spans="1:9" ht="33.75" customHeight="1" x14ac:dyDescent="0.25">
      <c r="A43" s="2"/>
      <c r="B43" s="24" t="s">
        <v>117</v>
      </c>
      <c r="C43" s="17">
        <v>200</v>
      </c>
      <c r="D43" s="17">
        <v>0.44</v>
      </c>
      <c r="E43" s="17">
        <v>0.02</v>
      </c>
      <c r="F43" s="17">
        <v>17.28</v>
      </c>
      <c r="G43" s="17">
        <v>113</v>
      </c>
      <c r="H43" s="17">
        <v>0.4</v>
      </c>
      <c r="I43" s="5">
        <v>531</v>
      </c>
    </row>
    <row r="44" spans="1:9" ht="48" customHeight="1" x14ac:dyDescent="0.25">
      <c r="A44" s="2"/>
      <c r="B44" s="7" t="s">
        <v>11</v>
      </c>
      <c r="C44" s="4">
        <v>30</v>
      </c>
      <c r="D44" s="4">
        <v>1.84</v>
      </c>
      <c r="E44" s="4">
        <v>0.64</v>
      </c>
      <c r="F44" s="4">
        <v>12.55</v>
      </c>
      <c r="G44" s="4">
        <v>64.319999999999993</v>
      </c>
      <c r="H44" s="4">
        <v>0</v>
      </c>
      <c r="I44" s="4">
        <v>701</v>
      </c>
    </row>
    <row r="45" spans="1:9" ht="17.25" customHeight="1" x14ac:dyDescent="0.25">
      <c r="A45" s="2"/>
      <c r="B45" s="7" t="s">
        <v>20</v>
      </c>
      <c r="C45" s="5">
        <v>30</v>
      </c>
      <c r="D45" s="5">
        <v>1.8</v>
      </c>
      <c r="E45" s="5">
        <v>0.3</v>
      </c>
      <c r="F45" s="5">
        <v>11.29</v>
      </c>
      <c r="G45" s="5">
        <v>56.7</v>
      </c>
      <c r="H45" s="5">
        <v>0.04</v>
      </c>
      <c r="I45" s="5">
        <v>700</v>
      </c>
    </row>
    <row r="46" spans="1:9" ht="17.25" customHeight="1" x14ac:dyDescent="0.25">
      <c r="A46" s="2"/>
      <c r="B46" s="23" t="s">
        <v>73</v>
      </c>
      <c r="C46" s="9">
        <v>710</v>
      </c>
      <c r="D46" s="9">
        <f>SUM(D39:D45)</f>
        <v>17.329999999999998</v>
      </c>
      <c r="E46" s="9">
        <f>SUM(E39:E45)</f>
        <v>19.350000000000001</v>
      </c>
      <c r="F46" s="9">
        <f>SUM(F39:F45)</f>
        <v>97.740000000000009</v>
      </c>
      <c r="G46" s="9">
        <f>SUM(G39:G45)</f>
        <v>630.80999999999995</v>
      </c>
      <c r="H46" s="9">
        <f>SUM(H39:H45)</f>
        <v>18.159999999999997</v>
      </c>
      <c r="I46" s="5"/>
    </row>
    <row r="47" spans="1:9" ht="15.75" x14ac:dyDescent="0.25">
      <c r="A47" s="69" t="s">
        <v>95</v>
      </c>
      <c r="B47" s="70"/>
      <c r="C47" s="70"/>
      <c r="D47" s="70"/>
      <c r="E47" s="70"/>
      <c r="F47" s="70"/>
      <c r="G47" s="70"/>
      <c r="H47" s="70"/>
      <c r="I47" s="71"/>
    </row>
    <row r="48" spans="1:9" ht="18.75" customHeight="1" x14ac:dyDescent="0.25">
      <c r="A48" s="2"/>
      <c r="B48" s="7" t="s">
        <v>40</v>
      </c>
      <c r="C48" s="5">
        <v>180</v>
      </c>
      <c r="D48" s="5">
        <v>2.78</v>
      </c>
      <c r="E48" s="5">
        <v>3.7</v>
      </c>
      <c r="F48" s="5">
        <v>15.55</v>
      </c>
      <c r="G48" s="5">
        <v>106.79</v>
      </c>
      <c r="H48" s="5">
        <v>1.44</v>
      </c>
      <c r="I48" s="5">
        <v>397</v>
      </c>
    </row>
    <row r="49" spans="1:9" ht="15.75" x14ac:dyDescent="0.25">
      <c r="A49" s="2"/>
      <c r="B49" s="7" t="str">
        <f>B119</f>
        <v>Печенье</v>
      </c>
      <c r="C49" s="5">
        <v>30</v>
      </c>
      <c r="D49" s="4">
        <f>D119</f>
        <v>1.1200000000000001</v>
      </c>
      <c r="E49" s="4">
        <f>E119</f>
        <v>1.77</v>
      </c>
      <c r="F49" s="4">
        <v>10.23</v>
      </c>
      <c r="G49" s="4">
        <v>52.4</v>
      </c>
      <c r="H49" s="4">
        <f>H119</f>
        <v>1E-3</v>
      </c>
      <c r="I49" s="5">
        <f>I119</f>
        <v>368</v>
      </c>
    </row>
    <row r="50" spans="1:9" ht="15.75" x14ac:dyDescent="0.25">
      <c r="A50" s="25"/>
      <c r="B50" s="26" t="s">
        <v>33</v>
      </c>
      <c r="C50" s="15">
        <v>100</v>
      </c>
      <c r="D50" s="15">
        <v>1.5</v>
      </c>
      <c r="E50" s="15">
        <v>0.5</v>
      </c>
      <c r="F50" s="15">
        <v>23</v>
      </c>
      <c r="G50" s="15">
        <v>95</v>
      </c>
      <c r="H50" s="15">
        <v>10</v>
      </c>
      <c r="I50" s="15">
        <v>368</v>
      </c>
    </row>
    <row r="51" spans="1:9" ht="15.75" x14ac:dyDescent="0.25">
      <c r="A51" s="27"/>
      <c r="B51" s="23" t="s">
        <v>73</v>
      </c>
      <c r="C51" s="9">
        <v>310</v>
      </c>
      <c r="D51" s="9">
        <f>SUM(D48:D50)</f>
        <v>5.4</v>
      </c>
      <c r="E51" s="9">
        <f>SUM(E48:E50)</f>
        <v>5.9700000000000006</v>
      </c>
      <c r="F51" s="9">
        <f>SUM(F48:F50)</f>
        <v>48.78</v>
      </c>
      <c r="G51" s="9">
        <f>SUM(G48:G50)</f>
        <v>254.19</v>
      </c>
      <c r="H51" s="9">
        <f>SUM(H48:H50)</f>
        <v>11.440999999999999</v>
      </c>
      <c r="I51" s="9"/>
    </row>
    <row r="52" spans="1:9" ht="31.5" x14ac:dyDescent="0.25">
      <c r="A52" s="22" t="s">
        <v>34</v>
      </c>
      <c r="B52" s="23"/>
      <c r="C52" s="9"/>
      <c r="D52" s="9">
        <f>D35+D37+D46+D51</f>
        <v>47.419999999999995</v>
      </c>
      <c r="E52" s="9">
        <f>E51+E46+E35+E37</f>
        <v>53.707999999999998</v>
      </c>
      <c r="F52" s="9">
        <f>F51+F46+F37+F35</f>
        <v>218.93</v>
      </c>
      <c r="G52" s="9">
        <f>G51+G46+G37+G35</f>
        <v>1426.77</v>
      </c>
      <c r="H52" s="9">
        <f>H51+H46+H37+H35</f>
        <v>36.115999999999993</v>
      </c>
      <c r="I52" s="9"/>
    </row>
    <row r="53" spans="1:9" ht="15.75" x14ac:dyDescent="0.25">
      <c r="A53" s="69" t="s">
        <v>35</v>
      </c>
      <c r="B53" s="70"/>
      <c r="C53" s="70"/>
      <c r="D53" s="70"/>
      <c r="E53" s="70"/>
      <c r="F53" s="70"/>
      <c r="G53" s="70"/>
      <c r="H53" s="70"/>
      <c r="I53" s="71"/>
    </row>
    <row r="54" spans="1:9" ht="23.25" customHeight="1" x14ac:dyDescent="0.25">
      <c r="A54" s="69" t="s">
        <v>9</v>
      </c>
      <c r="B54" s="70"/>
      <c r="C54" s="70"/>
      <c r="D54" s="70"/>
      <c r="E54" s="70"/>
      <c r="F54" s="70"/>
      <c r="G54" s="70"/>
      <c r="H54" s="70"/>
      <c r="I54" s="71"/>
    </row>
    <row r="55" spans="1:9" ht="30.75" customHeight="1" x14ac:dyDescent="0.25">
      <c r="A55" s="2"/>
      <c r="B55" s="28" t="s">
        <v>36</v>
      </c>
      <c r="C55" s="5">
        <v>180</v>
      </c>
      <c r="D55" s="5">
        <v>7.47</v>
      </c>
      <c r="E55" s="5">
        <v>9.5399999999999991</v>
      </c>
      <c r="F55" s="5">
        <v>28.53</v>
      </c>
      <c r="G55" s="5">
        <v>202.5</v>
      </c>
      <c r="H55" s="5">
        <v>0.18</v>
      </c>
      <c r="I55" s="5">
        <v>133</v>
      </c>
    </row>
    <row r="56" spans="1:9" ht="18.75" customHeight="1" x14ac:dyDescent="0.25">
      <c r="A56" s="2"/>
      <c r="B56" s="7" t="s">
        <v>32</v>
      </c>
      <c r="C56" s="5">
        <v>180</v>
      </c>
      <c r="D56" s="5">
        <v>0.12</v>
      </c>
      <c r="E56" s="5">
        <v>1.7999999999999999E-2</v>
      </c>
      <c r="F56" s="5">
        <v>13.6</v>
      </c>
      <c r="G56" s="5">
        <v>52</v>
      </c>
      <c r="H56" s="5">
        <v>0.4</v>
      </c>
      <c r="I56" s="5">
        <v>194</v>
      </c>
    </row>
    <row r="57" spans="1:9" ht="15.75" x14ac:dyDescent="0.25">
      <c r="A57" s="2"/>
      <c r="B57" s="6" t="s">
        <v>89</v>
      </c>
      <c r="C57" s="5">
        <v>35</v>
      </c>
      <c r="D57" s="4">
        <v>2.4900000000000002</v>
      </c>
      <c r="E57" s="4">
        <v>4.47</v>
      </c>
      <c r="F57" s="4">
        <v>16.82</v>
      </c>
      <c r="G57" s="4">
        <v>118.77</v>
      </c>
      <c r="H57" s="4">
        <v>4.4999999999999998E-2</v>
      </c>
      <c r="I57" s="5">
        <v>1</v>
      </c>
    </row>
    <row r="58" spans="1:9" ht="15.75" x14ac:dyDescent="0.25">
      <c r="A58" s="2"/>
      <c r="B58" s="23" t="s">
        <v>73</v>
      </c>
      <c r="C58" s="9">
        <f t="shared" ref="C58:H58" si="0">SUM(C55:C57)</f>
        <v>395</v>
      </c>
      <c r="D58" s="9">
        <f t="shared" si="0"/>
        <v>10.08</v>
      </c>
      <c r="E58" s="9">
        <f t="shared" si="0"/>
        <v>14.027999999999999</v>
      </c>
      <c r="F58" s="9">
        <f t="shared" si="0"/>
        <v>58.95</v>
      </c>
      <c r="G58" s="9">
        <f t="shared" si="0"/>
        <v>373.27</v>
      </c>
      <c r="H58" s="9">
        <f t="shared" si="0"/>
        <v>0.62500000000000011</v>
      </c>
      <c r="I58" s="5"/>
    </row>
    <row r="59" spans="1:9" ht="15.75" x14ac:dyDescent="0.25">
      <c r="A59" s="69" t="s">
        <v>28</v>
      </c>
      <c r="B59" s="70"/>
      <c r="C59" s="70"/>
      <c r="D59" s="70"/>
      <c r="E59" s="70"/>
      <c r="F59" s="70"/>
      <c r="G59" s="70"/>
      <c r="H59" s="70"/>
      <c r="I59" s="71"/>
    </row>
    <row r="60" spans="1:9" ht="15.75" x14ac:dyDescent="0.25">
      <c r="A60" s="2"/>
      <c r="B60" s="19" t="s">
        <v>112</v>
      </c>
      <c r="C60" s="9">
        <v>150</v>
      </c>
      <c r="D60" s="9">
        <v>1</v>
      </c>
      <c r="E60" s="46">
        <v>0.2</v>
      </c>
      <c r="F60" s="46">
        <v>19.8</v>
      </c>
      <c r="G60" s="46">
        <v>82.46</v>
      </c>
      <c r="H60" s="36">
        <v>4</v>
      </c>
      <c r="I60" s="9">
        <v>399</v>
      </c>
    </row>
    <row r="61" spans="1:9" ht="15.75" x14ac:dyDescent="0.25">
      <c r="A61" s="69" t="s">
        <v>16</v>
      </c>
      <c r="B61" s="78"/>
      <c r="C61" s="78"/>
      <c r="D61" s="78"/>
      <c r="E61" s="78"/>
      <c r="F61" s="78"/>
      <c r="G61" s="78"/>
      <c r="H61" s="78"/>
      <c r="I61" s="79"/>
    </row>
    <row r="62" spans="1:9" ht="30.75" customHeight="1" x14ac:dyDescent="0.25">
      <c r="A62" s="27"/>
      <c r="B62" s="7" t="s">
        <v>88</v>
      </c>
      <c r="C62" s="5">
        <v>40</v>
      </c>
      <c r="D62" s="5">
        <v>0.54</v>
      </c>
      <c r="E62" s="5">
        <v>2.08</v>
      </c>
      <c r="F62" s="5">
        <v>3.42</v>
      </c>
      <c r="G62" s="5">
        <v>34.64</v>
      </c>
      <c r="H62" s="5">
        <v>4.8</v>
      </c>
      <c r="I62" s="5">
        <v>78</v>
      </c>
    </row>
    <row r="63" spans="1:9" ht="16.5" customHeight="1" x14ac:dyDescent="0.25">
      <c r="A63" s="2"/>
      <c r="B63" s="7" t="s">
        <v>38</v>
      </c>
      <c r="C63" s="5">
        <v>200</v>
      </c>
      <c r="D63" s="5">
        <v>1.28</v>
      </c>
      <c r="E63" s="5">
        <v>4.88</v>
      </c>
      <c r="F63" s="5">
        <v>12.74</v>
      </c>
      <c r="G63" s="5">
        <v>128.9</v>
      </c>
      <c r="H63" s="5">
        <v>6.2</v>
      </c>
      <c r="I63" s="5">
        <v>56</v>
      </c>
    </row>
    <row r="64" spans="1:9" ht="32.25" customHeight="1" x14ac:dyDescent="0.25">
      <c r="A64" s="2"/>
      <c r="B64" s="7" t="s">
        <v>39</v>
      </c>
      <c r="C64" s="5" t="s">
        <v>79</v>
      </c>
      <c r="D64" s="5">
        <v>18.48</v>
      </c>
      <c r="E64" s="5">
        <v>11.28</v>
      </c>
      <c r="F64" s="5">
        <v>24.76</v>
      </c>
      <c r="G64" s="5">
        <v>241.1</v>
      </c>
      <c r="H64" s="5">
        <v>3.5</v>
      </c>
      <c r="I64" s="5">
        <v>276</v>
      </c>
    </row>
    <row r="65" spans="1:9" ht="30" customHeight="1" x14ac:dyDescent="0.25">
      <c r="A65" s="2"/>
      <c r="B65" s="7" t="s">
        <v>118</v>
      </c>
      <c r="C65" s="5">
        <v>180</v>
      </c>
      <c r="D65" s="5">
        <v>0.5</v>
      </c>
      <c r="E65" s="5">
        <v>0.05</v>
      </c>
      <c r="F65" s="5">
        <v>27.1</v>
      </c>
      <c r="G65" s="5">
        <v>111.24</v>
      </c>
      <c r="H65" s="5">
        <v>0.99</v>
      </c>
      <c r="I65" s="5" t="s">
        <v>123</v>
      </c>
    </row>
    <row r="66" spans="1:9" ht="15.75" x14ac:dyDescent="0.25">
      <c r="A66" s="2"/>
      <c r="B66" s="7" t="s">
        <v>11</v>
      </c>
      <c r="C66" s="5">
        <v>30</v>
      </c>
      <c r="D66" s="4">
        <v>1.84</v>
      </c>
      <c r="E66" s="4">
        <v>0.64</v>
      </c>
      <c r="F66" s="4">
        <v>12.55</v>
      </c>
      <c r="G66" s="4">
        <v>64.319999999999993</v>
      </c>
      <c r="H66" s="4">
        <v>0</v>
      </c>
      <c r="I66" s="5">
        <v>701</v>
      </c>
    </row>
    <row r="67" spans="1:9" ht="15.75" x14ac:dyDescent="0.25">
      <c r="A67" s="2"/>
      <c r="B67" s="7" t="s">
        <v>20</v>
      </c>
      <c r="C67" s="5">
        <v>30</v>
      </c>
      <c r="D67" s="5">
        <v>1.8</v>
      </c>
      <c r="E67" s="5">
        <v>0.3</v>
      </c>
      <c r="F67" s="5">
        <v>13.29</v>
      </c>
      <c r="G67" s="5">
        <v>56.7</v>
      </c>
      <c r="H67" s="5">
        <v>0.04</v>
      </c>
      <c r="I67" s="5">
        <v>700</v>
      </c>
    </row>
    <row r="68" spans="1:9" ht="15.75" x14ac:dyDescent="0.25">
      <c r="A68" s="2"/>
      <c r="B68" s="23" t="s">
        <v>73</v>
      </c>
      <c r="C68" s="9">
        <v>680</v>
      </c>
      <c r="D68" s="9">
        <f>SUM(D62:D67)</f>
        <v>24.44</v>
      </c>
      <c r="E68" s="9">
        <f>SUM(E62:E67)</f>
        <v>19.23</v>
      </c>
      <c r="F68" s="9">
        <f>SUM(F62:F67)</f>
        <v>93.860000000000014</v>
      </c>
      <c r="G68" s="9">
        <f>SUM(G62:G67)</f>
        <v>636.90000000000009</v>
      </c>
      <c r="H68" s="9">
        <f>SUM(H62:H67)</f>
        <v>15.53</v>
      </c>
      <c r="I68" s="5"/>
    </row>
    <row r="69" spans="1:9" ht="15.75" x14ac:dyDescent="0.25">
      <c r="A69" s="69" t="s">
        <v>90</v>
      </c>
      <c r="B69" s="70"/>
      <c r="C69" s="70"/>
      <c r="D69" s="70"/>
      <c r="E69" s="70"/>
      <c r="F69" s="70"/>
      <c r="G69" s="70"/>
      <c r="H69" s="70"/>
      <c r="I69" s="71"/>
    </row>
    <row r="70" spans="1:9" ht="17.25" customHeight="1" x14ac:dyDescent="0.25">
      <c r="A70" s="2"/>
      <c r="B70" s="7" t="s">
        <v>75</v>
      </c>
      <c r="C70" s="9">
        <v>200</v>
      </c>
      <c r="D70" s="5">
        <v>5.8</v>
      </c>
      <c r="E70" s="5">
        <v>5</v>
      </c>
      <c r="F70" s="5">
        <v>8.1999999999999993</v>
      </c>
      <c r="G70" s="5">
        <v>106</v>
      </c>
      <c r="H70" s="5">
        <v>1.6</v>
      </c>
      <c r="I70" s="5">
        <v>401</v>
      </c>
    </row>
    <row r="71" spans="1:9" ht="15.75" x14ac:dyDescent="0.25">
      <c r="A71" s="2"/>
      <c r="B71" s="19" t="s">
        <v>49</v>
      </c>
      <c r="C71" s="9">
        <v>50</v>
      </c>
      <c r="D71" s="5">
        <v>3.38</v>
      </c>
      <c r="E71" s="5">
        <v>6.9</v>
      </c>
      <c r="F71" s="5">
        <v>26</v>
      </c>
      <c r="G71" s="5">
        <v>180</v>
      </c>
      <c r="H71" s="5">
        <v>0</v>
      </c>
      <c r="I71" s="5">
        <v>371</v>
      </c>
    </row>
    <row r="72" spans="1:9" ht="20.25" customHeight="1" x14ac:dyDescent="0.25">
      <c r="A72" s="2"/>
      <c r="B72" s="23" t="s">
        <v>73</v>
      </c>
      <c r="C72" s="9">
        <v>250</v>
      </c>
      <c r="D72" s="9">
        <f>SUM(D70:D71)</f>
        <v>9.18</v>
      </c>
      <c r="E72" s="9">
        <f>SUM(E70:E71)</f>
        <v>11.9</v>
      </c>
      <c r="F72" s="9">
        <f>SUM(F70:F71)</f>
        <v>34.200000000000003</v>
      </c>
      <c r="G72" s="9">
        <f>SUM(G70:G71)</f>
        <v>286</v>
      </c>
      <c r="H72" s="9">
        <f>SUM(H70:H71)</f>
        <v>1.6</v>
      </c>
      <c r="I72" s="5"/>
    </row>
    <row r="73" spans="1:9" ht="17.25" customHeight="1" x14ac:dyDescent="0.25">
      <c r="A73" s="22" t="s">
        <v>41</v>
      </c>
      <c r="B73" s="23"/>
      <c r="C73" s="9"/>
      <c r="D73" s="9">
        <f>D72+D68+D60+D58</f>
        <v>44.7</v>
      </c>
      <c r="E73" s="9">
        <f>E72+E68+E60+E58</f>
        <v>45.358000000000004</v>
      </c>
      <c r="F73" s="9">
        <f>F72+F68+F60+F58</f>
        <v>206.81</v>
      </c>
      <c r="G73" s="9">
        <f>G72+G68+G60+G58</f>
        <v>1378.63</v>
      </c>
      <c r="H73" s="9">
        <v>42.9</v>
      </c>
      <c r="I73" s="9"/>
    </row>
    <row r="74" spans="1:9" ht="19.5" customHeight="1" x14ac:dyDescent="0.25">
      <c r="A74" s="69" t="s">
        <v>42</v>
      </c>
      <c r="B74" s="70"/>
      <c r="C74" s="70"/>
      <c r="D74" s="70"/>
      <c r="E74" s="70"/>
      <c r="F74" s="70"/>
      <c r="G74" s="70"/>
      <c r="H74" s="70"/>
      <c r="I74" s="71"/>
    </row>
    <row r="75" spans="1:9" ht="18" customHeight="1" x14ac:dyDescent="0.25">
      <c r="A75" s="69" t="s">
        <v>9</v>
      </c>
      <c r="B75" s="70"/>
      <c r="C75" s="70"/>
      <c r="D75" s="70"/>
      <c r="E75" s="70"/>
      <c r="F75" s="70"/>
      <c r="G75" s="70"/>
      <c r="H75" s="70"/>
      <c r="I75" s="71"/>
    </row>
    <row r="76" spans="1:9" ht="31.5" x14ac:dyDescent="0.25">
      <c r="A76" s="2"/>
      <c r="B76" s="7" t="s">
        <v>43</v>
      </c>
      <c r="C76" s="5">
        <v>120</v>
      </c>
      <c r="D76" s="5">
        <v>10.29</v>
      </c>
      <c r="E76" s="5">
        <v>10.02</v>
      </c>
      <c r="F76" s="5">
        <v>35.65</v>
      </c>
      <c r="G76" s="5">
        <v>256.64</v>
      </c>
      <c r="H76" s="5">
        <v>1.2</v>
      </c>
      <c r="I76" s="5">
        <v>177</v>
      </c>
    </row>
    <row r="77" spans="1:9" ht="15.75" x14ac:dyDescent="0.25">
      <c r="A77" s="2"/>
      <c r="B77" s="7" t="s">
        <v>32</v>
      </c>
      <c r="C77" s="5">
        <v>200</v>
      </c>
      <c r="D77" s="5">
        <v>0.12</v>
      </c>
      <c r="E77" s="5">
        <v>1.7999999999999999E-2</v>
      </c>
      <c r="F77" s="5">
        <v>13.6</v>
      </c>
      <c r="G77" s="5">
        <v>52</v>
      </c>
      <c r="H77" s="5">
        <v>0.4</v>
      </c>
      <c r="I77" s="5">
        <v>194</v>
      </c>
    </row>
    <row r="78" spans="1:9" ht="15.75" x14ac:dyDescent="0.25">
      <c r="A78" s="2"/>
      <c r="B78" s="6" t="s">
        <v>92</v>
      </c>
      <c r="C78" s="5">
        <v>50</v>
      </c>
      <c r="D78" s="5">
        <v>3.93</v>
      </c>
      <c r="E78" s="5">
        <v>5.25</v>
      </c>
      <c r="F78" s="5">
        <v>16.739999999999998</v>
      </c>
      <c r="G78" s="5">
        <v>139.77000000000001</v>
      </c>
      <c r="H78" s="5">
        <v>0.1</v>
      </c>
      <c r="I78" s="5"/>
    </row>
    <row r="79" spans="1:9" ht="15.75" x14ac:dyDescent="0.25">
      <c r="A79" s="2"/>
      <c r="B79" s="23" t="s">
        <v>73</v>
      </c>
      <c r="C79" s="9">
        <v>370</v>
      </c>
      <c r="D79" s="9">
        <f>SUM(D76:D78)</f>
        <v>14.339999999999998</v>
      </c>
      <c r="E79" s="9">
        <f>SUM(E76:E78)</f>
        <v>15.288</v>
      </c>
      <c r="F79" s="9">
        <f>SUM(F76:F78)</f>
        <v>65.989999999999995</v>
      </c>
      <c r="G79" s="9">
        <f>SUM(G76:G78)</f>
        <v>448.40999999999997</v>
      </c>
      <c r="H79" s="9">
        <v>1.7</v>
      </c>
      <c r="I79" s="9"/>
    </row>
    <row r="80" spans="1:9" ht="17.25" customHeight="1" x14ac:dyDescent="0.25">
      <c r="A80" s="27" t="s">
        <v>28</v>
      </c>
      <c r="B80" s="7"/>
      <c r="C80" s="7"/>
      <c r="D80" s="7"/>
      <c r="E80" s="7"/>
      <c r="F80" s="7"/>
      <c r="G80" s="7"/>
      <c r="H80" s="7"/>
      <c r="I80" s="7"/>
    </row>
    <row r="81" spans="1:9" ht="15.75" x14ac:dyDescent="0.25">
      <c r="A81" s="2"/>
      <c r="B81" s="7" t="s">
        <v>23</v>
      </c>
      <c r="C81" s="5">
        <v>100</v>
      </c>
      <c r="D81" s="5">
        <v>0.48</v>
      </c>
      <c r="E81" s="5">
        <v>0.48</v>
      </c>
      <c r="F81" s="5">
        <v>11.76</v>
      </c>
      <c r="G81" s="5">
        <v>44</v>
      </c>
      <c r="H81" s="5">
        <v>16</v>
      </c>
      <c r="I81" s="5">
        <v>368</v>
      </c>
    </row>
    <row r="82" spans="1:9" ht="15.75" x14ac:dyDescent="0.25">
      <c r="A82" s="2"/>
      <c r="B82" s="23" t="s">
        <v>73</v>
      </c>
      <c r="C82" s="9">
        <v>100</v>
      </c>
      <c r="D82" s="9">
        <v>0.48</v>
      </c>
      <c r="E82" s="9">
        <v>0.48</v>
      </c>
      <c r="F82" s="9">
        <v>11.76</v>
      </c>
      <c r="G82" s="9">
        <v>44</v>
      </c>
      <c r="H82" s="9">
        <v>16</v>
      </c>
      <c r="I82" s="9"/>
    </row>
    <row r="83" spans="1:9" ht="15.75" x14ac:dyDescent="0.25">
      <c r="A83" s="27" t="s">
        <v>16</v>
      </c>
      <c r="B83" s="7"/>
      <c r="C83" s="7"/>
      <c r="D83" s="7"/>
      <c r="E83" s="7"/>
      <c r="F83" s="7"/>
      <c r="G83" s="7"/>
      <c r="H83" s="7"/>
      <c r="I83" s="7"/>
    </row>
    <row r="84" spans="1:9" ht="31.5" x14ac:dyDescent="0.25">
      <c r="A84" s="27"/>
      <c r="B84" s="7" t="str">
        <f>'[1]меню 3-7 весенне летнее'!B70</f>
        <v>Салат из свежих огурцов</v>
      </c>
      <c r="C84" s="5">
        <f>'[1]меню 3-7 весенне летнее'!C70</f>
        <v>60</v>
      </c>
      <c r="D84" s="5">
        <f>'[1]меню 3-7 весенне летнее'!D70</f>
        <v>0.49</v>
      </c>
      <c r="E84" s="5">
        <f>'[1]меню 3-7 весенне летнее'!E70</f>
        <v>2.7</v>
      </c>
      <c r="F84" s="5">
        <f>'[1]меню 3-7 весенне летнее'!F70</f>
        <v>3.8</v>
      </c>
      <c r="G84" s="5">
        <f>'[1]меню 3-7 весенне летнее'!G70</f>
        <v>33</v>
      </c>
      <c r="H84" s="5">
        <f>'[1]меню 3-7 весенне летнее'!H70</f>
        <v>2.29</v>
      </c>
      <c r="I84" s="5">
        <f>'[1]меню 3-7 весенне летнее'!I70</f>
        <v>9</v>
      </c>
    </row>
    <row r="85" spans="1:9" ht="15.75" x14ac:dyDescent="0.25">
      <c r="A85" s="2"/>
      <c r="B85" s="7" t="s">
        <v>101</v>
      </c>
      <c r="C85" s="5">
        <v>200</v>
      </c>
      <c r="D85" s="5">
        <v>2.2999999999999998</v>
      </c>
      <c r="E85" s="5">
        <v>6.56</v>
      </c>
      <c r="F85" s="5">
        <v>10.44</v>
      </c>
      <c r="G85" s="5">
        <v>93</v>
      </c>
      <c r="H85" s="5">
        <v>5.64</v>
      </c>
      <c r="I85" s="5">
        <v>133</v>
      </c>
    </row>
    <row r="86" spans="1:9" ht="15.75" x14ac:dyDescent="0.25">
      <c r="A86" s="2"/>
      <c r="B86" s="7" t="s">
        <v>31</v>
      </c>
      <c r="C86" s="5">
        <v>120</v>
      </c>
      <c r="D86" s="5">
        <v>1.92</v>
      </c>
      <c r="E86" s="5">
        <v>7.42</v>
      </c>
      <c r="F86" s="5">
        <v>14.25</v>
      </c>
      <c r="G86" s="5">
        <v>131.25</v>
      </c>
      <c r="H86" s="5">
        <v>11.65</v>
      </c>
      <c r="I86" s="5">
        <v>100</v>
      </c>
    </row>
    <row r="87" spans="1:9" ht="31.5" x14ac:dyDescent="0.25">
      <c r="A87" s="2"/>
      <c r="B87" s="24" t="s">
        <v>119</v>
      </c>
      <c r="C87" s="17">
        <v>200</v>
      </c>
      <c r="D87" s="17">
        <v>0.44</v>
      </c>
      <c r="E87" s="17">
        <v>0.02</v>
      </c>
      <c r="F87" s="17">
        <v>27.76</v>
      </c>
      <c r="G87" s="17">
        <v>113</v>
      </c>
      <c r="H87" s="17">
        <v>0.4</v>
      </c>
      <c r="I87" s="5" t="s">
        <v>120</v>
      </c>
    </row>
    <row r="88" spans="1:9" ht="15.75" x14ac:dyDescent="0.25">
      <c r="A88" s="2"/>
      <c r="B88" s="7" t="s">
        <v>11</v>
      </c>
      <c r="C88" s="5">
        <v>30</v>
      </c>
      <c r="D88" s="4">
        <v>1.84</v>
      </c>
      <c r="E88" s="4">
        <v>0.64</v>
      </c>
      <c r="F88" s="4">
        <v>12.55</v>
      </c>
      <c r="G88" s="4">
        <v>64.319999999999993</v>
      </c>
      <c r="H88" s="4">
        <v>0</v>
      </c>
      <c r="I88" s="5">
        <v>701</v>
      </c>
    </row>
    <row r="89" spans="1:9" ht="15.75" x14ac:dyDescent="0.25">
      <c r="A89" s="2"/>
      <c r="B89" s="7" t="s">
        <v>20</v>
      </c>
      <c r="C89" s="5">
        <v>30</v>
      </c>
      <c r="D89" s="5">
        <v>1.8</v>
      </c>
      <c r="E89" s="5">
        <v>0.3</v>
      </c>
      <c r="F89" s="5">
        <v>13.29</v>
      </c>
      <c r="G89" s="5">
        <v>56.7</v>
      </c>
      <c r="H89" s="5">
        <v>0.04</v>
      </c>
      <c r="I89" s="5">
        <v>700</v>
      </c>
    </row>
    <row r="90" spans="1:9" ht="15.75" x14ac:dyDescent="0.25">
      <c r="A90" s="2"/>
      <c r="B90" s="23" t="s">
        <v>14</v>
      </c>
      <c r="C90" s="9">
        <v>640</v>
      </c>
      <c r="D90" s="9">
        <v>23.6</v>
      </c>
      <c r="E90" s="9">
        <v>25.78</v>
      </c>
      <c r="F90" s="9">
        <v>89.38</v>
      </c>
      <c r="G90" s="9">
        <v>600.54</v>
      </c>
      <c r="H90" s="9">
        <v>28.88</v>
      </c>
      <c r="I90" s="5"/>
    </row>
    <row r="91" spans="1:9" ht="15.75" x14ac:dyDescent="0.25">
      <c r="A91" s="69" t="s">
        <v>90</v>
      </c>
      <c r="B91" s="70"/>
      <c r="C91" s="70"/>
      <c r="D91" s="70"/>
      <c r="E91" s="70"/>
      <c r="F91" s="70"/>
      <c r="G91" s="70"/>
      <c r="H91" s="70"/>
      <c r="I91" s="71"/>
    </row>
    <row r="92" spans="1:9" ht="15.75" customHeight="1" x14ac:dyDescent="0.25">
      <c r="A92" s="2"/>
      <c r="B92" s="7" t="s">
        <v>37</v>
      </c>
      <c r="C92" s="5">
        <v>200</v>
      </c>
      <c r="D92" s="5">
        <v>5.8</v>
      </c>
      <c r="E92" s="5">
        <v>5</v>
      </c>
      <c r="F92" s="5">
        <v>8.4</v>
      </c>
      <c r="G92" s="5">
        <v>112.6</v>
      </c>
      <c r="H92" s="5">
        <v>0.6</v>
      </c>
      <c r="I92" s="5">
        <v>401</v>
      </c>
    </row>
    <row r="93" spans="1:9" ht="15.75" x14ac:dyDescent="0.25">
      <c r="A93" s="2"/>
      <c r="B93" s="7" t="s">
        <v>85</v>
      </c>
      <c r="C93" s="5">
        <v>50</v>
      </c>
      <c r="D93" s="5">
        <v>1.4</v>
      </c>
      <c r="E93" s="5">
        <v>1.65</v>
      </c>
      <c r="F93" s="5">
        <v>38.65</v>
      </c>
      <c r="G93" s="5">
        <v>177.8</v>
      </c>
      <c r="H93" s="5">
        <v>0</v>
      </c>
      <c r="I93" s="9"/>
    </row>
    <row r="94" spans="1:9" ht="15.75" x14ac:dyDescent="0.25">
      <c r="A94" s="2"/>
      <c r="B94" s="29" t="s">
        <v>73</v>
      </c>
      <c r="C94" s="21">
        <v>250</v>
      </c>
      <c r="D94" s="9">
        <f>SUM(D92:D93)</f>
        <v>7.1999999999999993</v>
      </c>
      <c r="E94" s="9">
        <f>SUM(E92:E93)</f>
        <v>6.65</v>
      </c>
      <c r="F94" s="9">
        <f>SUM(F92:F93)</f>
        <v>47.05</v>
      </c>
      <c r="G94" s="9">
        <f>SUM(G92:G93)</f>
        <v>290.39999999999998</v>
      </c>
      <c r="H94" s="9">
        <f>SUM(H92:H93)</f>
        <v>0.6</v>
      </c>
      <c r="I94" s="5"/>
    </row>
    <row r="95" spans="1:9" ht="47.25" x14ac:dyDescent="0.25">
      <c r="A95" s="22" t="s">
        <v>44</v>
      </c>
      <c r="B95" s="7"/>
      <c r="C95" s="5"/>
      <c r="D95" s="9">
        <f>D94+D90+D82+D79</f>
        <v>45.62</v>
      </c>
      <c r="E95" s="9">
        <f>E94+E90+E82+E79</f>
        <v>48.197999999999993</v>
      </c>
      <c r="F95" s="9">
        <f>F94+F90+F82+F79</f>
        <v>214.18</v>
      </c>
      <c r="G95" s="9">
        <f>G94+G90+G82+G79</f>
        <v>1383.35</v>
      </c>
      <c r="H95" s="9">
        <v>47.18</v>
      </c>
      <c r="I95" s="5"/>
    </row>
    <row r="96" spans="1:9" ht="15.75" x14ac:dyDescent="0.25">
      <c r="A96" s="18" t="s">
        <v>45</v>
      </c>
      <c r="B96" s="30"/>
      <c r="C96" s="11"/>
      <c r="D96" s="11"/>
      <c r="E96" s="11"/>
      <c r="F96" s="11"/>
      <c r="G96" s="11"/>
      <c r="H96" s="11"/>
      <c r="I96" s="10"/>
    </row>
    <row r="97" spans="1:9" ht="15.75" x14ac:dyDescent="0.25">
      <c r="A97" s="69" t="s">
        <v>9</v>
      </c>
      <c r="B97" s="70"/>
      <c r="C97" s="70"/>
      <c r="D97" s="70"/>
      <c r="E97" s="70"/>
      <c r="F97" s="70"/>
      <c r="G97" s="70"/>
      <c r="H97" s="70"/>
      <c r="I97" s="71"/>
    </row>
    <row r="98" spans="1:9" ht="15.75" x14ac:dyDescent="0.25">
      <c r="A98" s="5"/>
      <c r="B98" s="7" t="s">
        <v>58</v>
      </c>
      <c r="C98" s="5" t="s">
        <v>96</v>
      </c>
      <c r="D98" s="5">
        <v>21.53</v>
      </c>
      <c r="E98" s="5">
        <v>17.14</v>
      </c>
      <c r="F98" s="5">
        <v>27.79</v>
      </c>
      <c r="G98" s="5">
        <v>362.7</v>
      </c>
      <c r="H98" s="5">
        <v>0.43</v>
      </c>
      <c r="I98" s="5">
        <v>157</v>
      </c>
    </row>
    <row r="99" spans="1:9" ht="31.5" x14ac:dyDescent="0.25">
      <c r="A99" s="5"/>
      <c r="B99" s="7" t="s">
        <v>71</v>
      </c>
      <c r="C99" s="5">
        <v>25</v>
      </c>
      <c r="D99" s="5">
        <v>1.03</v>
      </c>
      <c r="E99" s="5">
        <v>2.2999999999999998</v>
      </c>
      <c r="F99" s="5">
        <v>2.02</v>
      </c>
      <c r="G99" s="5">
        <v>19</v>
      </c>
      <c r="H99" s="5">
        <v>1.2E-2</v>
      </c>
      <c r="I99" s="5">
        <v>354</v>
      </c>
    </row>
    <row r="100" spans="1:9" ht="15.75" x14ac:dyDescent="0.25">
      <c r="A100" s="2"/>
      <c r="B100" s="7" t="s">
        <v>40</v>
      </c>
      <c r="C100" s="5">
        <v>200</v>
      </c>
      <c r="D100" s="5">
        <v>1.85</v>
      </c>
      <c r="E100" s="5">
        <v>5.12</v>
      </c>
      <c r="F100" s="5">
        <v>17.260000000000002</v>
      </c>
      <c r="G100" s="5">
        <v>133.16999999999999</v>
      </c>
      <c r="H100" s="5">
        <v>1.96</v>
      </c>
      <c r="I100" s="5">
        <v>397</v>
      </c>
    </row>
    <row r="101" spans="1:9" ht="31.5" x14ac:dyDescent="0.25">
      <c r="A101" s="2"/>
      <c r="B101" s="6" t="str">
        <f>'[2]меню 3-7 весенне летнее'!B9</f>
        <v>Масло сливочное порционное</v>
      </c>
      <c r="C101" s="5">
        <f>'[2]меню 3-7 весенне летнее'!C9</f>
        <v>5</v>
      </c>
      <c r="D101" s="5">
        <f>'[2]меню 3-7 весенне летнее'!D9</f>
        <v>0.04</v>
      </c>
      <c r="E101" s="5">
        <f>'[2]меню 3-7 весенне летнее'!E9</f>
        <v>3.62</v>
      </c>
      <c r="F101" s="5">
        <f>'[2]меню 3-7 весенне летнее'!F9</f>
        <v>0.08</v>
      </c>
      <c r="G101" s="5">
        <f>'[2]меню 3-7 весенне летнее'!G9</f>
        <v>33</v>
      </c>
      <c r="H101" s="5">
        <f>'[2]меню 3-7 весенне летнее'!H9</f>
        <v>4.4999999999999998E-2</v>
      </c>
      <c r="I101" s="5">
        <f>'[2]меню 3-7 весенне летнее'!I9</f>
        <v>6</v>
      </c>
    </row>
    <row r="102" spans="1:9" ht="15.75" x14ac:dyDescent="0.25">
      <c r="A102" s="2"/>
      <c r="B102" s="6" t="s">
        <v>20</v>
      </c>
      <c r="C102" s="5">
        <v>10</v>
      </c>
      <c r="D102" s="5">
        <v>0.66</v>
      </c>
      <c r="E102" s="5">
        <v>0.12</v>
      </c>
      <c r="F102" s="5">
        <v>3.34</v>
      </c>
      <c r="G102" s="5">
        <v>19.34</v>
      </c>
      <c r="H102" s="5">
        <v>0</v>
      </c>
      <c r="I102" s="5">
        <v>700</v>
      </c>
    </row>
    <row r="103" spans="1:9" ht="15.75" x14ac:dyDescent="0.25">
      <c r="A103" s="2"/>
      <c r="B103" s="23" t="s">
        <v>73</v>
      </c>
      <c r="C103" s="9">
        <v>365</v>
      </c>
      <c r="D103" s="9">
        <f>SUM(D98:D102)</f>
        <v>25.110000000000003</v>
      </c>
      <c r="E103" s="9">
        <f>SUM(E98:E102)</f>
        <v>28.300000000000004</v>
      </c>
      <c r="F103" s="9">
        <f>SUM(F98:F102)</f>
        <v>50.489999999999995</v>
      </c>
      <c r="G103" s="9">
        <f>SUM(G98:G102)</f>
        <v>567.21</v>
      </c>
      <c r="H103" s="9">
        <f>SUM(H98:H102)</f>
        <v>2.4470000000000001</v>
      </c>
      <c r="I103" s="9"/>
    </row>
    <row r="104" spans="1:9" ht="15.75" x14ac:dyDescent="0.25">
      <c r="A104" s="69" t="s">
        <v>28</v>
      </c>
      <c r="B104" s="70"/>
      <c r="C104" s="70"/>
      <c r="D104" s="70"/>
      <c r="E104" s="70"/>
      <c r="F104" s="70"/>
      <c r="G104" s="70"/>
      <c r="H104" s="70"/>
      <c r="I104" s="71"/>
    </row>
    <row r="105" spans="1:9" ht="15.75" x14ac:dyDescent="0.25">
      <c r="A105" s="2"/>
      <c r="B105" s="7" t="s">
        <v>29</v>
      </c>
      <c r="C105" s="9">
        <v>150</v>
      </c>
      <c r="D105" s="9">
        <v>3.6</v>
      </c>
      <c r="E105" s="9">
        <v>2.76</v>
      </c>
      <c r="F105" s="9">
        <v>5.4</v>
      </c>
      <c r="G105" s="9">
        <v>87</v>
      </c>
      <c r="H105" s="9">
        <v>1.32</v>
      </c>
      <c r="I105" s="9">
        <v>401</v>
      </c>
    </row>
    <row r="106" spans="1:9" ht="15.75" x14ac:dyDescent="0.25">
      <c r="A106" s="27" t="s">
        <v>16</v>
      </c>
      <c r="B106" s="7"/>
      <c r="C106" s="7"/>
      <c r="D106" s="7"/>
      <c r="E106" s="7"/>
      <c r="F106" s="7"/>
      <c r="G106" s="7"/>
      <c r="H106" s="7"/>
      <c r="I106" s="7"/>
    </row>
    <row r="107" spans="1:9" ht="41.25" customHeight="1" x14ac:dyDescent="0.25">
      <c r="A107" s="2"/>
      <c r="B107" s="7" t="str">
        <f>'[1]меню 3-7 весенне летнее'!B97</f>
        <v>Салат из свежих овощей с яблоками</v>
      </c>
      <c r="C107" s="5">
        <f>'[1]меню 3-7 весенне летнее'!C97</f>
        <v>40</v>
      </c>
      <c r="D107" s="5">
        <f>'[1]меню 3-7 весенне летнее'!D97</f>
        <v>3.34</v>
      </c>
      <c r="E107" s="5">
        <f>'[1]меню 3-7 весенне летнее'!E97</f>
        <v>3.48</v>
      </c>
      <c r="F107" s="5">
        <f>'[1]меню 3-7 весенне летнее'!F97</f>
        <v>2.11</v>
      </c>
      <c r="G107" s="5">
        <f>'[1]меню 3-7 весенне летнее'!G97</f>
        <v>28.52</v>
      </c>
      <c r="H107" s="5">
        <f>'[1]меню 3-7 весенне летнее'!H97</f>
        <v>5</v>
      </c>
      <c r="I107" s="5">
        <f>'[1]меню 3-7 весенне летнее'!I97</f>
        <v>17</v>
      </c>
    </row>
    <row r="108" spans="1:9" ht="31.5" x14ac:dyDescent="0.25">
      <c r="A108" s="2"/>
      <c r="B108" s="19" t="s">
        <v>46</v>
      </c>
      <c r="C108" s="5">
        <v>200</v>
      </c>
      <c r="D108" s="5">
        <v>2.2999999999999998</v>
      </c>
      <c r="E108" s="5">
        <v>3.9</v>
      </c>
      <c r="F108" s="5">
        <v>7.38</v>
      </c>
      <c r="G108" s="5">
        <v>81.78</v>
      </c>
      <c r="H108" s="5">
        <v>12.6</v>
      </c>
      <c r="I108" s="5">
        <v>67</v>
      </c>
    </row>
    <row r="109" spans="1:9" ht="15.75" x14ac:dyDescent="0.25">
      <c r="A109" s="2"/>
      <c r="B109" s="7" t="s">
        <v>47</v>
      </c>
      <c r="C109" s="5" t="s">
        <v>70</v>
      </c>
      <c r="D109" s="5">
        <v>7.52</v>
      </c>
      <c r="E109" s="5">
        <v>8.7200000000000006</v>
      </c>
      <c r="F109" s="5">
        <v>8.61</v>
      </c>
      <c r="G109" s="5">
        <v>146.66</v>
      </c>
      <c r="H109" s="5">
        <v>2.9</v>
      </c>
      <c r="I109" s="5">
        <v>289</v>
      </c>
    </row>
    <row r="110" spans="1:9" ht="31.5" x14ac:dyDescent="0.25">
      <c r="A110" s="2"/>
      <c r="B110" s="7" t="s">
        <v>48</v>
      </c>
      <c r="C110" s="5">
        <v>150</v>
      </c>
      <c r="D110" s="5">
        <v>0.61</v>
      </c>
      <c r="E110" s="5">
        <v>7.56</v>
      </c>
      <c r="F110" s="5">
        <v>25.91</v>
      </c>
      <c r="G110" s="5">
        <v>142.9</v>
      </c>
      <c r="H110" s="5">
        <v>2.14</v>
      </c>
      <c r="I110" s="5">
        <v>106</v>
      </c>
    </row>
    <row r="111" spans="1:9" ht="15.75" x14ac:dyDescent="0.25">
      <c r="A111" s="2"/>
      <c r="B111" s="7" t="s">
        <v>21</v>
      </c>
      <c r="C111" s="5">
        <v>20</v>
      </c>
      <c r="D111" s="5">
        <v>0.2</v>
      </c>
      <c r="E111" s="5">
        <v>0.88</v>
      </c>
      <c r="F111" s="5">
        <v>1.2</v>
      </c>
      <c r="G111" s="5">
        <v>12</v>
      </c>
      <c r="H111" s="5">
        <v>0.6</v>
      </c>
      <c r="I111" s="5"/>
    </row>
    <row r="112" spans="1:9" ht="48.75" customHeight="1" x14ac:dyDescent="0.25">
      <c r="A112" s="2"/>
      <c r="B112" s="56" t="s">
        <v>124</v>
      </c>
      <c r="C112" s="57">
        <v>200</v>
      </c>
      <c r="D112" s="57">
        <v>0.56000000000000005</v>
      </c>
      <c r="E112" s="57">
        <v>0.06</v>
      </c>
      <c r="F112" s="57">
        <v>23.11</v>
      </c>
      <c r="G112" s="57">
        <v>123.6</v>
      </c>
      <c r="H112" s="5">
        <v>1.1000000000000001</v>
      </c>
      <c r="I112" s="5" t="s">
        <v>125</v>
      </c>
    </row>
    <row r="113" spans="1:9" ht="15.75" x14ac:dyDescent="0.25">
      <c r="A113" s="2"/>
      <c r="B113" s="7" t="s">
        <v>11</v>
      </c>
      <c r="C113" s="5">
        <v>30</v>
      </c>
      <c r="D113" s="4">
        <v>1.84</v>
      </c>
      <c r="E113" s="4">
        <v>0.64</v>
      </c>
      <c r="F113" s="4">
        <v>12.55</v>
      </c>
      <c r="G113" s="4">
        <v>64.319999999999993</v>
      </c>
      <c r="H113" s="4">
        <v>0</v>
      </c>
      <c r="I113" s="5">
        <v>701</v>
      </c>
    </row>
    <row r="114" spans="1:9" ht="33" customHeight="1" x14ac:dyDescent="0.25">
      <c r="A114" s="2"/>
      <c r="B114" s="7" t="s">
        <v>20</v>
      </c>
      <c r="C114" s="5">
        <v>30</v>
      </c>
      <c r="D114" s="5">
        <v>1.8</v>
      </c>
      <c r="E114" s="5">
        <v>0.3</v>
      </c>
      <c r="F114" s="5">
        <v>13.29</v>
      </c>
      <c r="G114" s="5">
        <v>46.7</v>
      </c>
      <c r="H114" s="5">
        <v>0.04</v>
      </c>
      <c r="I114" s="5">
        <v>700</v>
      </c>
    </row>
    <row r="115" spans="1:9" ht="30.75" customHeight="1" x14ac:dyDescent="0.25">
      <c r="A115" s="2"/>
      <c r="B115" s="23" t="s">
        <v>73</v>
      </c>
      <c r="C115" s="9">
        <v>750</v>
      </c>
      <c r="D115" s="9">
        <f>SUM(D107:D114)</f>
        <v>18.170000000000002</v>
      </c>
      <c r="E115" s="9">
        <f>SUM(E107:E114)</f>
        <v>25.54</v>
      </c>
      <c r="F115" s="9">
        <f>SUM(F107:F114)</f>
        <v>94.16</v>
      </c>
      <c r="G115" s="9">
        <f>SUM(G107:G114)</f>
        <v>646.48</v>
      </c>
      <c r="H115" s="9">
        <f>SUM(H107:H114)</f>
        <v>24.380000000000003</v>
      </c>
      <c r="I115" s="9"/>
    </row>
    <row r="116" spans="1:9" ht="15.75" x14ac:dyDescent="0.25">
      <c r="A116" s="27" t="s">
        <v>90</v>
      </c>
      <c r="B116" s="7"/>
      <c r="C116" s="7"/>
      <c r="D116" s="7"/>
      <c r="E116" s="7"/>
      <c r="F116" s="7"/>
      <c r="G116" s="7"/>
      <c r="H116" s="7"/>
      <c r="I116" s="7"/>
    </row>
    <row r="117" spans="1:9" ht="15.75" x14ac:dyDescent="0.25">
      <c r="A117" s="2"/>
      <c r="B117" s="7" t="s">
        <v>32</v>
      </c>
      <c r="C117" s="5">
        <v>200</v>
      </c>
      <c r="D117" s="5">
        <v>0.12</v>
      </c>
      <c r="E117" s="5">
        <v>1.7999999999999999E-2</v>
      </c>
      <c r="F117" s="5">
        <v>13.6</v>
      </c>
      <c r="G117" s="5">
        <v>52</v>
      </c>
      <c r="H117" s="5">
        <v>0.4</v>
      </c>
      <c r="I117" s="5">
        <v>194</v>
      </c>
    </row>
    <row r="118" spans="1:9" ht="15.75" x14ac:dyDescent="0.25">
      <c r="A118" s="2"/>
      <c r="B118" s="7" t="s">
        <v>20</v>
      </c>
      <c r="C118" s="5">
        <v>30</v>
      </c>
      <c r="D118" s="5">
        <v>1.8</v>
      </c>
      <c r="E118" s="5">
        <v>0.3</v>
      </c>
      <c r="F118" s="5">
        <v>11.29</v>
      </c>
      <c r="G118" s="5">
        <v>46.7</v>
      </c>
      <c r="H118" s="5">
        <v>0.04</v>
      </c>
      <c r="I118" s="5">
        <v>700</v>
      </c>
    </row>
    <row r="119" spans="1:9" ht="15.75" x14ac:dyDescent="0.25">
      <c r="A119" s="2"/>
      <c r="B119" s="7" t="s">
        <v>66</v>
      </c>
      <c r="C119" s="5">
        <v>15</v>
      </c>
      <c r="D119" s="5">
        <v>1.1200000000000001</v>
      </c>
      <c r="E119" s="5">
        <v>1.77</v>
      </c>
      <c r="F119" s="5">
        <v>9.23</v>
      </c>
      <c r="G119" s="5">
        <v>42.5</v>
      </c>
      <c r="H119" s="5">
        <v>1E-3</v>
      </c>
      <c r="I119" s="5">
        <v>368</v>
      </c>
    </row>
    <row r="120" spans="1:9" ht="15.75" x14ac:dyDescent="0.25">
      <c r="A120" s="2"/>
      <c r="B120" s="26" t="s">
        <v>33</v>
      </c>
      <c r="C120" s="15">
        <v>100</v>
      </c>
      <c r="D120" s="15">
        <v>1.5</v>
      </c>
      <c r="E120" s="15">
        <v>0.5</v>
      </c>
      <c r="F120" s="15">
        <v>22</v>
      </c>
      <c r="G120" s="15">
        <v>95</v>
      </c>
      <c r="H120" s="15">
        <v>10</v>
      </c>
      <c r="I120" s="15">
        <v>368</v>
      </c>
    </row>
    <row r="121" spans="1:9" ht="15.75" x14ac:dyDescent="0.25">
      <c r="A121" s="2"/>
      <c r="B121" s="23" t="s">
        <v>73</v>
      </c>
      <c r="C121" s="9">
        <v>345</v>
      </c>
      <c r="D121" s="9">
        <f>SUM(D117:D120)</f>
        <v>4.54</v>
      </c>
      <c r="E121" s="9">
        <f>SUM(E117:E120)</f>
        <v>2.5880000000000001</v>
      </c>
      <c r="F121" s="9">
        <f>SUM(F117:F120)</f>
        <v>56.120000000000005</v>
      </c>
      <c r="G121" s="9">
        <f>SUM(G117:G120)</f>
        <v>236.2</v>
      </c>
      <c r="H121" s="9">
        <f>SUM(H117:H120)</f>
        <v>10.441000000000001</v>
      </c>
      <c r="I121" s="9"/>
    </row>
    <row r="122" spans="1:9" ht="31.5" x14ac:dyDescent="0.25">
      <c r="A122" s="22" t="s">
        <v>50</v>
      </c>
      <c r="B122" s="7"/>
      <c r="C122" s="5"/>
      <c r="D122" s="9">
        <f>D121+D115+D105+D103</f>
        <v>51.42</v>
      </c>
      <c r="E122" s="9">
        <f>E121+E115+E105+E103</f>
        <v>59.188000000000002</v>
      </c>
      <c r="F122" s="9">
        <f>F121+F115+F105+F103</f>
        <v>206.17000000000002</v>
      </c>
      <c r="G122" s="9">
        <f>G121+G115+G105+G103</f>
        <v>1536.89</v>
      </c>
      <c r="H122" s="9">
        <v>43.36</v>
      </c>
      <c r="I122" s="5"/>
    </row>
    <row r="123" spans="1:9" ht="15.75" x14ac:dyDescent="0.25">
      <c r="A123" s="75" t="s">
        <v>51</v>
      </c>
      <c r="B123" s="76"/>
      <c r="C123" s="76"/>
      <c r="D123" s="76"/>
      <c r="E123" s="76"/>
      <c r="F123" s="76"/>
      <c r="G123" s="76"/>
      <c r="H123" s="76"/>
      <c r="I123" s="77"/>
    </row>
    <row r="124" spans="1:9" ht="15.75" x14ac:dyDescent="0.25">
      <c r="A124" s="69" t="s">
        <v>9</v>
      </c>
      <c r="B124" s="70"/>
      <c r="C124" s="70"/>
      <c r="D124" s="70"/>
      <c r="E124" s="70"/>
      <c r="F124" s="70"/>
      <c r="G124" s="70"/>
      <c r="H124" s="70"/>
      <c r="I124" s="71"/>
    </row>
    <row r="125" spans="1:9" ht="31.5" x14ac:dyDescent="0.25">
      <c r="A125" s="25"/>
      <c r="B125" s="7" t="s">
        <v>52</v>
      </c>
      <c r="C125" s="5">
        <v>200</v>
      </c>
      <c r="D125" s="5">
        <v>6.46</v>
      </c>
      <c r="E125" s="5">
        <v>4.74</v>
      </c>
      <c r="F125" s="5">
        <v>42.14</v>
      </c>
      <c r="G125" s="5">
        <v>264</v>
      </c>
      <c r="H125" s="5">
        <v>3.14</v>
      </c>
      <c r="I125" s="5">
        <v>219</v>
      </c>
    </row>
    <row r="126" spans="1:9" ht="31.5" x14ac:dyDescent="0.25">
      <c r="A126" s="2"/>
      <c r="B126" s="7" t="s">
        <v>27</v>
      </c>
      <c r="C126" s="5">
        <v>180</v>
      </c>
      <c r="D126" s="5">
        <v>2.8</v>
      </c>
      <c r="E126" s="5">
        <v>4.3899999999999997</v>
      </c>
      <c r="F126" s="5">
        <v>12.76</v>
      </c>
      <c r="G126" s="5">
        <v>84</v>
      </c>
      <c r="H126" s="5">
        <v>1.17</v>
      </c>
      <c r="I126" s="5">
        <v>286</v>
      </c>
    </row>
    <row r="127" spans="1:9" ht="15.75" x14ac:dyDescent="0.25">
      <c r="A127" s="2"/>
      <c r="B127" s="6" t="s">
        <v>92</v>
      </c>
      <c r="C127" s="5">
        <v>50</v>
      </c>
      <c r="D127" s="5">
        <v>5.93</v>
      </c>
      <c r="E127" s="5">
        <v>5.25</v>
      </c>
      <c r="F127" s="5">
        <v>16.739999999999998</v>
      </c>
      <c r="G127" s="5">
        <v>139.77000000000001</v>
      </c>
      <c r="H127" s="5">
        <v>0.1</v>
      </c>
      <c r="I127" s="5">
        <v>102</v>
      </c>
    </row>
    <row r="128" spans="1:9" ht="15.75" x14ac:dyDescent="0.25">
      <c r="A128" s="25"/>
      <c r="B128" s="23" t="s">
        <v>73</v>
      </c>
      <c r="C128" s="9">
        <v>430</v>
      </c>
      <c r="D128" s="9">
        <f>SUM(D125:D127)</f>
        <v>15.19</v>
      </c>
      <c r="E128" s="9">
        <f>SUM(E125:E127)</f>
        <v>14.379999999999999</v>
      </c>
      <c r="F128" s="9">
        <f>SUM(F125:F127)</f>
        <v>71.64</v>
      </c>
      <c r="G128" s="9">
        <f>SUM(G125:G127)</f>
        <v>487.77</v>
      </c>
      <c r="H128" s="9">
        <f>SUM(H125:H127)</f>
        <v>4.41</v>
      </c>
      <c r="I128" s="5"/>
    </row>
    <row r="129" spans="1:9" ht="15.75" x14ac:dyDescent="0.25">
      <c r="A129" s="69" t="s">
        <v>28</v>
      </c>
      <c r="B129" s="70"/>
      <c r="C129" s="70"/>
      <c r="D129" s="70"/>
      <c r="E129" s="70"/>
      <c r="F129" s="70"/>
      <c r="G129" s="70"/>
      <c r="H129" s="70"/>
      <c r="I129" s="71"/>
    </row>
    <row r="130" spans="1:9" ht="15.75" x14ac:dyDescent="0.25">
      <c r="A130" s="2"/>
      <c r="B130" s="56" t="s">
        <v>23</v>
      </c>
      <c r="C130" s="50">
        <v>100</v>
      </c>
      <c r="D130" s="50">
        <v>0.37</v>
      </c>
      <c r="E130" s="50">
        <v>0.48</v>
      </c>
      <c r="F130" s="50">
        <v>11.76</v>
      </c>
      <c r="G130" s="50">
        <v>44</v>
      </c>
      <c r="H130" s="50">
        <v>16</v>
      </c>
      <c r="I130" s="50">
        <v>368</v>
      </c>
    </row>
    <row r="131" spans="1:9" ht="15.75" x14ac:dyDescent="0.25">
      <c r="A131" s="83" t="s">
        <v>16</v>
      </c>
      <c r="B131" s="84"/>
      <c r="C131" s="84"/>
      <c r="D131" s="84"/>
      <c r="E131" s="84"/>
      <c r="F131" s="84"/>
      <c r="G131" s="84"/>
      <c r="H131" s="84"/>
      <c r="I131" s="85"/>
    </row>
    <row r="132" spans="1:9" ht="33.75" customHeight="1" x14ac:dyDescent="0.25">
      <c r="A132" s="2"/>
      <c r="B132" s="19" t="str">
        <f>'[1]меню 3-7 весенне летнее'!B122</f>
        <v>Салат из свежих помидоров с луком</v>
      </c>
      <c r="C132" s="5">
        <f>'[1]меню 3-7 весенне летнее'!C122</f>
        <v>40</v>
      </c>
      <c r="D132" s="5">
        <f>'[1]меню 3-7 весенне летнее'!D122</f>
        <v>1.42</v>
      </c>
      <c r="E132" s="5">
        <f>'[1]меню 3-7 весенне летнее'!E122</f>
        <v>2.4700000000000002</v>
      </c>
      <c r="F132" s="5">
        <f>'[1]меню 3-7 весенне летнее'!F122</f>
        <v>1.88</v>
      </c>
      <c r="G132" s="5">
        <f>'[1]меню 3-7 весенне летнее'!G122</f>
        <v>31.64</v>
      </c>
      <c r="H132" s="5">
        <f>'[1]меню 3-7 весенне летнее'!H122</f>
        <v>10.16</v>
      </c>
      <c r="I132" s="5">
        <f>'[1]меню 3-7 весенне летнее'!I122</f>
        <v>14</v>
      </c>
    </row>
    <row r="133" spans="1:9" ht="31.5" x14ac:dyDescent="0.25">
      <c r="A133" s="25"/>
      <c r="B133" s="7" t="s">
        <v>53</v>
      </c>
      <c r="C133" s="5">
        <v>200</v>
      </c>
      <c r="D133" s="5">
        <v>4.0999999999999996</v>
      </c>
      <c r="E133" s="5">
        <v>4.28</v>
      </c>
      <c r="F133" s="5">
        <v>13.9</v>
      </c>
      <c r="G133" s="5">
        <v>106.6</v>
      </c>
      <c r="H133" s="5">
        <v>6.12</v>
      </c>
      <c r="I133" s="5">
        <v>81</v>
      </c>
    </row>
    <row r="134" spans="1:9" ht="31.5" x14ac:dyDescent="0.25">
      <c r="A134" s="25"/>
      <c r="B134" s="7" t="s">
        <v>86</v>
      </c>
      <c r="C134" s="31" t="s">
        <v>81</v>
      </c>
      <c r="D134" s="5">
        <v>5.63</v>
      </c>
      <c r="E134" s="5">
        <v>7.39</v>
      </c>
      <c r="F134" s="5">
        <v>5.42</v>
      </c>
      <c r="G134" s="5">
        <v>145.16</v>
      </c>
      <c r="H134" s="5">
        <v>2.34</v>
      </c>
      <c r="I134" s="5">
        <v>63</v>
      </c>
    </row>
    <row r="135" spans="1:9" ht="15.75" x14ac:dyDescent="0.25">
      <c r="A135" s="25"/>
      <c r="B135" s="7" t="s">
        <v>65</v>
      </c>
      <c r="C135" s="5">
        <v>120</v>
      </c>
      <c r="D135" s="5">
        <v>2.92</v>
      </c>
      <c r="E135" s="5">
        <v>7.42</v>
      </c>
      <c r="F135" s="5">
        <v>14.25</v>
      </c>
      <c r="G135" s="5">
        <v>131.25</v>
      </c>
      <c r="H135" s="5">
        <v>11.65</v>
      </c>
      <c r="I135" s="5">
        <v>73</v>
      </c>
    </row>
    <row r="136" spans="1:9" ht="15.75" x14ac:dyDescent="0.25">
      <c r="A136" s="2"/>
      <c r="B136" s="24" t="s">
        <v>127</v>
      </c>
      <c r="C136" s="17">
        <v>200</v>
      </c>
      <c r="D136" s="17">
        <v>0.44</v>
      </c>
      <c r="E136" s="17">
        <v>0.02</v>
      </c>
      <c r="F136" s="17">
        <v>27.76</v>
      </c>
      <c r="G136" s="17">
        <v>113</v>
      </c>
      <c r="H136" s="17">
        <v>0.4</v>
      </c>
      <c r="I136" s="5" t="s">
        <v>126</v>
      </c>
    </row>
    <row r="137" spans="1:9" ht="15.75" x14ac:dyDescent="0.25">
      <c r="A137" s="2"/>
      <c r="B137" s="7" t="s">
        <v>11</v>
      </c>
      <c r="C137" s="5">
        <v>30</v>
      </c>
      <c r="D137" s="4">
        <v>1.84</v>
      </c>
      <c r="E137" s="4">
        <v>0.64</v>
      </c>
      <c r="F137" s="4">
        <v>12.55</v>
      </c>
      <c r="G137" s="4">
        <v>64.319999999999993</v>
      </c>
      <c r="H137" s="4">
        <v>0</v>
      </c>
      <c r="I137" s="5">
        <v>701</v>
      </c>
    </row>
    <row r="138" spans="1:9" ht="15.75" x14ac:dyDescent="0.25">
      <c r="A138" s="2"/>
      <c r="B138" s="7" t="s">
        <v>20</v>
      </c>
      <c r="C138" s="5">
        <v>30</v>
      </c>
      <c r="D138" s="5">
        <v>1.8</v>
      </c>
      <c r="E138" s="5">
        <v>0.3</v>
      </c>
      <c r="F138" s="5">
        <v>13.29</v>
      </c>
      <c r="G138" s="5">
        <v>56.7</v>
      </c>
      <c r="H138" s="5">
        <v>0.04</v>
      </c>
      <c r="I138" s="5">
        <v>700</v>
      </c>
    </row>
    <row r="139" spans="1:9" ht="15.75" x14ac:dyDescent="0.25">
      <c r="A139" s="25"/>
      <c r="B139" s="23" t="s">
        <v>73</v>
      </c>
      <c r="C139" s="9">
        <v>660</v>
      </c>
      <c r="D139" s="9">
        <f>SUM(D132:D138)</f>
        <v>18.149999999999999</v>
      </c>
      <c r="E139" s="9">
        <f>SUM(E132:E138)</f>
        <v>22.520000000000003</v>
      </c>
      <c r="F139" s="9">
        <f>SUM(F132:F138)</f>
        <v>89.050000000000011</v>
      </c>
      <c r="G139" s="9">
        <f>SUM(G132:G138)</f>
        <v>648.67000000000007</v>
      </c>
      <c r="H139" s="9">
        <f>SUM(H132:H138)</f>
        <v>30.71</v>
      </c>
      <c r="I139" s="9"/>
    </row>
    <row r="140" spans="1:9" ht="15.75" x14ac:dyDescent="0.25">
      <c r="A140" s="75" t="s">
        <v>90</v>
      </c>
      <c r="B140" s="76"/>
      <c r="C140" s="76"/>
      <c r="D140" s="76"/>
      <c r="E140" s="76"/>
      <c r="F140" s="76"/>
      <c r="G140" s="76"/>
      <c r="H140" s="76"/>
      <c r="I140" s="77"/>
    </row>
    <row r="141" spans="1:9" ht="15.75" x14ac:dyDescent="0.25">
      <c r="A141" s="55"/>
      <c r="B141" s="56" t="s">
        <v>54</v>
      </c>
      <c r="C141" s="57" t="s">
        <v>80</v>
      </c>
      <c r="D141" s="57">
        <v>7.9</v>
      </c>
      <c r="E141" s="57">
        <v>11.28</v>
      </c>
      <c r="F141" s="57">
        <v>18.52</v>
      </c>
      <c r="G141" s="57">
        <v>175</v>
      </c>
      <c r="H141" s="57">
        <v>0.13</v>
      </c>
      <c r="I141" s="57">
        <v>152</v>
      </c>
    </row>
    <row r="142" spans="1:9" ht="15.75" x14ac:dyDescent="0.25">
      <c r="A142" s="58"/>
      <c r="B142" s="56" t="s">
        <v>20</v>
      </c>
      <c r="C142" s="57">
        <v>30</v>
      </c>
      <c r="D142" s="57">
        <v>1.8</v>
      </c>
      <c r="E142" s="57">
        <v>0.3</v>
      </c>
      <c r="F142" s="57">
        <v>13.29</v>
      </c>
      <c r="G142" s="57">
        <v>56.7</v>
      </c>
      <c r="H142" s="57">
        <v>0.04</v>
      </c>
      <c r="I142" s="57">
        <v>700</v>
      </c>
    </row>
    <row r="143" spans="1:9" ht="15.75" x14ac:dyDescent="0.25">
      <c r="A143" s="55"/>
      <c r="B143" s="56" t="s">
        <v>115</v>
      </c>
      <c r="C143" s="57">
        <v>120</v>
      </c>
      <c r="D143" s="57">
        <v>2.95</v>
      </c>
      <c r="E143" s="57">
        <v>2.5</v>
      </c>
      <c r="F143" s="57">
        <v>5.9</v>
      </c>
      <c r="G143" s="57">
        <v>58.6</v>
      </c>
      <c r="H143" s="57">
        <v>0.96</v>
      </c>
      <c r="I143" s="57">
        <v>406</v>
      </c>
    </row>
    <row r="144" spans="1:9" ht="15.75" x14ac:dyDescent="0.25">
      <c r="A144" s="55"/>
      <c r="B144" s="49" t="s">
        <v>73</v>
      </c>
      <c r="C144" s="50">
        <v>240</v>
      </c>
      <c r="D144" s="50">
        <f>SUM(D141:D143)</f>
        <v>12.650000000000002</v>
      </c>
      <c r="E144" s="50">
        <f>SUM(E141:E143)</f>
        <v>14.08</v>
      </c>
      <c r="F144" s="50">
        <f>SUM(F141:F143)</f>
        <v>37.71</v>
      </c>
      <c r="G144" s="50">
        <f>SUM(G141:G143)</f>
        <v>290.3</v>
      </c>
      <c r="H144" s="50">
        <f>SUM(H141:H143)</f>
        <v>1.1299999999999999</v>
      </c>
      <c r="I144" s="50"/>
    </row>
    <row r="145" spans="1:9" ht="31.5" x14ac:dyDescent="0.25">
      <c r="A145" s="22" t="s">
        <v>55</v>
      </c>
      <c r="B145" s="7"/>
      <c r="C145" s="5"/>
      <c r="D145" s="9">
        <f>D144+D139+D143+D128+D130</f>
        <v>49.309999999999995</v>
      </c>
      <c r="E145" s="9">
        <f>E144+E139+E143+E130+E128</f>
        <v>53.959999999999994</v>
      </c>
      <c r="F145" s="9">
        <f>F144+F139+F143+F130</f>
        <v>144.42000000000002</v>
      </c>
      <c r="G145" s="9">
        <f>G144+G139+G143+G130+G128</f>
        <v>1529.3400000000001</v>
      </c>
      <c r="H145" s="9">
        <f>H144+H139+H143+H128</f>
        <v>37.209999999999994</v>
      </c>
      <c r="I145" s="5"/>
    </row>
    <row r="146" spans="1:9" ht="15.75" x14ac:dyDescent="0.25">
      <c r="A146" s="93" t="s">
        <v>56</v>
      </c>
      <c r="B146" s="94"/>
      <c r="C146" s="94"/>
      <c r="D146" s="94"/>
      <c r="E146" s="94"/>
      <c r="F146" s="94"/>
      <c r="G146" s="94"/>
      <c r="H146" s="94"/>
      <c r="I146" s="95"/>
    </row>
    <row r="147" spans="1:9" ht="15.75" x14ac:dyDescent="0.25">
      <c r="A147" s="96" t="s">
        <v>9</v>
      </c>
      <c r="B147" s="97"/>
      <c r="C147" s="97"/>
      <c r="D147" s="97"/>
      <c r="E147" s="97"/>
      <c r="F147" s="97"/>
      <c r="G147" s="97"/>
      <c r="H147" s="97"/>
      <c r="I147" s="98"/>
    </row>
    <row r="148" spans="1:9" ht="31.5" x14ac:dyDescent="0.25">
      <c r="A148" s="55"/>
      <c r="B148" s="56" t="s">
        <v>10</v>
      </c>
      <c r="C148" s="57">
        <v>180</v>
      </c>
      <c r="D148" s="57">
        <v>5</v>
      </c>
      <c r="E148" s="57">
        <v>8.1999999999999993</v>
      </c>
      <c r="F148" s="57">
        <v>30.3</v>
      </c>
      <c r="G148" s="57">
        <v>215</v>
      </c>
      <c r="H148" s="57">
        <v>3.4</v>
      </c>
      <c r="I148" s="57">
        <v>131</v>
      </c>
    </row>
    <row r="149" spans="1:9" ht="15.75" x14ac:dyDescent="0.25">
      <c r="A149" s="58"/>
      <c r="B149" s="56" t="s">
        <v>40</v>
      </c>
      <c r="C149" s="57">
        <v>180</v>
      </c>
      <c r="D149" s="57">
        <v>3.78</v>
      </c>
      <c r="E149" s="57">
        <v>3.25</v>
      </c>
      <c r="F149" s="57">
        <v>15.55</v>
      </c>
      <c r="G149" s="57">
        <v>106.79</v>
      </c>
      <c r="H149" s="57">
        <v>1.44</v>
      </c>
      <c r="I149" s="57">
        <v>397</v>
      </c>
    </row>
    <row r="150" spans="1:9" ht="15.75" x14ac:dyDescent="0.25">
      <c r="A150" s="58"/>
      <c r="B150" s="59" t="s">
        <v>89</v>
      </c>
      <c r="C150" s="57">
        <v>45</v>
      </c>
      <c r="D150" s="60">
        <v>2.4900000000000002</v>
      </c>
      <c r="E150" s="60">
        <v>4.47</v>
      </c>
      <c r="F150" s="60">
        <v>16.82</v>
      </c>
      <c r="G150" s="60">
        <v>118.77</v>
      </c>
      <c r="H150" s="60">
        <v>4.4999999999999998E-2</v>
      </c>
      <c r="I150" s="57">
        <v>101</v>
      </c>
    </row>
    <row r="151" spans="1:9" ht="15.75" x14ac:dyDescent="0.25">
      <c r="A151" s="55"/>
      <c r="B151" s="49" t="s">
        <v>73</v>
      </c>
      <c r="C151" s="50">
        <v>425</v>
      </c>
      <c r="D151" s="50">
        <f>SUM(D148:D150)</f>
        <v>11.27</v>
      </c>
      <c r="E151" s="50">
        <f>SUM(E148:E150)</f>
        <v>15.919999999999998</v>
      </c>
      <c r="F151" s="50">
        <f>SUM(F148:F150)</f>
        <v>62.67</v>
      </c>
      <c r="G151" s="50">
        <f>SUM(G148:G150)</f>
        <v>440.56</v>
      </c>
      <c r="H151" s="50">
        <f>SUM(H148:H150)</f>
        <v>4.8849999999999998</v>
      </c>
      <c r="I151" s="57"/>
    </row>
    <row r="152" spans="1:9" ht="15.75" x14ac:dyDescent="0.25">
      <c r="A152" s="75" t="s">
        <v>28</v>
      </c>
      <c r="B152" s="76"/>
      <c r="C152" s="76"/>
      <c r="D152" s="76"/>
      <c r="E152" s="76"/>
      <c r="F152" s="76"/>
      <c r="G152" s="76"/>
      <c r="H152" s="76"/>
      <c r="I152" s="77"/>
    </row>
    <row r="153" spans="1:9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</row>
    <row r="154" spans="1:9" ht="15.75" x14ac:dyDescent="0.25">
      <c r="A154" s="58"/>
      <c r="B154" s="56" t="str">
        <f t="shared" ref="B154:I154" si="1">B50</f>
        <v>Бананы свежие</v>
      </c>
      <c r="C154" s="50">
        <f t="shared" si="1"/>
        <v>100</v>
      </c>
      <c r="D154" s="50">
        <f t="shared" si="1"/>
        <v>1.5</v>
      </c>
      <c r="E154" s="50">
        <f t="shared" si="1"/>
        <v>0.5</v>
      </c>
      <c r="F154" s="50">
        <f t="shared" si="1"/>
        <v>23</v>
      </c>
      <c r="G154" s="50">
        <f t="shared" si="1"/>
        <v>95</v>
      </c>
      <c r="H154" s="50">
        <f t="shared" si="1"/>
        <v>10</v>
      </c>
      <c r="I154" s="57">
        <f t="shared" si="1"/>
        <v>368</v>
      </c>
    </row>
    <row r="155" spans="1:9" ht="15.75" x14ac:dyDescent="0.25">
      <c r="A155" s="83" t="s">
        <v>16</v>
      </c>
      <c r="B155" s="84"/>
      <c r="C155" s="84"/>
      <c r="D155" s="84"/>
      <c r="E155" s="84"/>
      <c r="F155" s="84"/>
      <c r="G155" s="84"/>
      <c r="H155" s="84"/>
      <c r="I155" s="85"/>
    </row>
    <row r="156" spans="1:9" ht="15.75" x14ac:dyDescent="0.25">
      <c r="A156" s="22"/>
      <c r="B156" s="7" t="str">
        <f>'[1]меню 3-7 весенне летнее'!B150</f>
        <v>Салат витаминный</v>
      </c>
      <c r="C156" s="5">
        <f>'[1]меню 3-7 весенне летнее'!C150</f>
        <v>40</v>
      </c>
      <c r="D156" s="5">
        <f>'[1]меню 3-7 весенне летнее'!D150</f>
        <v>0.6</v>
      </c>
      <c r="E156" s="5">
        <f>'[1]меню 3-7 весенне летнее'!E150</f>
        <v>1.84</v>
      </c>
      <c r="F156" s="5">
        <v>14.4</v>
      </c>
      <c r="G156" s="5">
        <f>'[1]меню 3-7 весенне летнее'!G150</f>
        <v>36.200000000000003</v>
      </c>
      <c r="H156" s="5">
        <f>'[1]меню 3-7 весенне летнее'!H150</f>
        <v>7.01</v>
      </c>
      <c r="I156" s="5">
        <f>'[1]меню 3-7 весенне летнее'!I150</f>
        <v>15</v>
      </c>
    </row>
    <row r="157" spans="1:9" ht="31.5" x14ac:dyDescent="0.25">
      <c r="A157" s="25"/>
      <c r="B157" s="7" t="s">
        <v>57</v>
      </c>
      <c r="C157" s="5">
        <v>200</v>
      </c>
      <c r="D157" s="5">
        <v>1.7</v>
      </c>
      <c r="E157" s="5">
        <v>2.2999999999999998</v>
      </c>
      <c r="F157" s="5">
        <v>11.5</v>
      </c>
      <c r="G157" s="5">
        <v>74</v>
      </c>
      <c r="H157" s="5">
        <v>6.28</v>
      </c>
      <c r="I157" s="5">
        <v>41</v>
      </c>
    </row>
    <row r="158" spans="1:9" ht="15.75" x14ac:dyDescent="0.25">
      <c r="A158" s="25"/>
      <c r="B158" s="7" t="s">
        <v>31</v>
      </c>
      <c r="C158" s="5" t="s">
        <v>78</v>
      </c>
      <c r="D158" s="5">
        <v>11.09</v>
      </c>
      <c r="E158" s="5">
        <v>7.36</v>
      </c>
      <c r="F158" s="5">
        <v>25.54</v>
      </c>
      <c r="G158" s="5">
        <v>281</v>
      </c>
      <c r="H158" s="5">
        <v>1.2</v>
      </c>
      <c r="I158" s="5">
        <v>100</v>
      </c>
    </row>
    <row r="159" spans="1:9" ht="31.5" x14ac:dyDescent="0.25">
      <c r="A159" s="2"/>
      <c r="B159" s="7" t="s">
        <v>128</v>
      </c>
      <c r="C159" s="5">
        <v>200</v>
      </c>
      <c r="D159" s="5">
        <v>0.56000000000000005</v>
      </c>
      <c r="E159" s="5">
        <v>0.06</v>
      </c>
      <c r="F159" s="5">
        <v>30.2</v>
      </c>
      <c r="G159" s="5">
        <v>123.6</v>
      </c>
      <c r="H159" s="5">
        <v>1.1000000000000001</v>
      </c>
      <c r="I159" s="5" t="s">
        <v>129</v>
      </c>
    </row>
    <row r="160" spans="1:9" ht="15.75" x14ac:dyDescent="0.25">
      <c r="A160" s="2"/>
      <c r="B160" s="7" t="s">
        <v>11</v>
      </c>
      <c r="C160" s="5">
        <v>30</v>
      </c>
      <c r="D160" s="4">
        <v>1.84</v>
      </c>
      <c r="E160" s="4">
        <v>0.64</v>
      </c>
      <c r="F160" s="4">
        <v>12.55</v>
      </c>
      <c r="G160" s="4">
        <v>64.319999999999993</v>
      </c>
      <c r="H160" s="4">
        <v>0</v>
      </c>
      <c r="I160" s="5">
        <v>701</v>
      </c>
    </row>
    <row r="161" spans="1:9" ht="15.75" x14ac:dyDescent="0.25">
      <c r="A161" s="2"/>
      <c r="B161" s="7" t="s">
        <v>20</v>
      </c>
      <c r="C161" s="5">
        <v>30</v>
      </c>
      <c r="D161" s="5">
        <v>1.8</v>
      </c>
      <c r="E161" s="5">
        <v>0.3</v>
      </c>
      <c r="F161" s="5">
        <v>13.29</v>
      </c>
      <c r="G161" s="5">
        <v>56.7</v>
      </c>
      <c r="H161" s="5">
        <v>0.04</v>
      </c>
      <c r="I161" s="5">
        <v>700</v>
      </c>
    </row>
    <row r="162" spans="1:9" ht="15.75" x14ac:dyDescent="0.25">
      <c r="A162" s="25"/>
      <c r="B162" s="23" t="s">
        <v>73</v>
      </c>
      <c r="C162" s="9">
        <v>630</v>
      </c>
      <c r="D162" s="9">
        <f>SUM(D156:D161)</f>
        <v>17.59</v>
      </c>
      <c r="E162" s="9">
        <f>SUM(E156:E161)</f>
        <v>12.500000000000002</v>
      </c>
      <c r="F162" s="9">
        <f>SUM(F156:F161)</f>
        <v>107.47999999999999</v>
      </c>
      <c r="G162" s="9">
        <f>SUM(G156:G161)</f>
        <v>635.81999999999994</v>
      </c>
      <c r="H162" s="9">
        <f>SUM(H156:H161)</f>
        <v>15.629999999999997</v>
      </c>
      <c r="I162" s="5"/>
    </row>
    <row r="163" spans="1:9" ht="15.75" x14ac:dyDescent="0.25">
      <c r="A163" s="69" t="s">
        <v>90</v>
      </c>
      <c r="B163" s="70"/>
      <c r="C163" s="70"/>
      <c r="D163" s="70"/>
      <c r="E163" s="70"/>
      <c r="F163" s="70"/>
      <c r="G163" s="70"/>
      <c r="H163" s="70"/>
      <c r="I163" s="71"/>
    </row>
    <row r="164" spans="1:9" ht="31.5" x14ac:dyDescent="0.25">
      <c r="A164" s="25"/>
      <c r="B164" s="7" t="s">
        <v>113</v>
      </c>
      <c r="C164" s="5" t="s">
        <v>70</v>
      </c>
      <c r="D164" s="5">
        <v>9.9499999999999993</v>
      </c>
      <c r="E164" s="5">
        <v>14.13</v>
      </c>
      <c r="F164" s="5">
        <v>18.13</v>
      </c>
      <c r="G164" s="5">
        <v>187</v>
      </c>
      <c r="H164" s="5">
        <v>2.1</v>
      </c>
      <c r="I164" s="5">
        <v>241</v>
      </c>
    </row>
    <row r="165" spans="1:9" ht="31.5" x14ac:dyDescent="0.25">
      <c r="A165" s="25"/>
      <c r="B165" s="7" t="s">
        <v>71</v>
      </c>
      <c r="C165" s="5">
        <v>20</v>
      </c>
      <c r="D165" s="5">
        <v>0.82</v>
      </c>
      <c r="E165" s="5">
        <v>1.75</v>
      </c>
      <c r="F165" s="5">
        <v>1.17</v>
      </c>
      <c r="G165" s="5">
        <v>25.82</v>
      </c>
      <c r="H165" s="5">
        <v>6.0000000000000001E-3</v>
      </c>
      <c r="I165" s="5">
        <v>354</v>
      </c>
    </row>
    <row r="166" spans="1:9" ht="15.75" x14ac:dyDescent="0.25">
      <c r="A166" s="2"/>
      <c r="B166" s="47" t="str">
        <f>B143</f>
        <v>Бифилайф</v>
      </c>
      <c r="C166" s="63">
        <v>150</v>
      </c>
      <c r="D166" s="63">
        <v>2.4</v>
      </c>
      <c r="E166" s="63">
        <v>2</v>
      </c>
      <c r="F166" s="63">
        <v>3.4</v>
      </c>
      <c r="G166" s="63">
        <v>63.5</v>
      </c>
      <c r="H166" s="63">
        <v>0.74</v>
      </c>
      <c r="I166" s="63">
        <f>I143</f>
        <v>406</v>
      </c>
    </row>
    <row r="167" spans="1:9" ht="15.75" x14ac:dyDescent="0.25">
      <c r="A167" s="25"/>
      <c r="B167" s="23" t="s">
        <v>73</v>
      </c>
      <c r="C167" s="9">
        <v>250</v>
      </c>
      <c r="D167" s="9">
        <f>SUM(D164:D166)</f>
        <v>13.17</v>
      </c>
      <c r="E167" s="9">
        <f>SUM(E164:E166)</f>
        <v>17.880000000000003</v>
      </c>
      <c r="F167" s="9">
        <f>SUM(F164:F166)</f>
        <v>22.699999999999996</v>
      </c>
      <c r="G167" s="9">
        <f>SUM(G164:G166)</f>
        <v>276.32</v>
      </c>
      <c r="H167" s="9">
        <f>SUM(H164:H166)</f>
        <v>2.8460000000000001</v>
      </c>
      <c r="I167" s="5"/>
    </row>
    <row r="168" spans="1:9" ht="31.5" x14ac:dyDescent="0.25">
      <c r="A168" s="22" t="s">
        <v>59</v>
      </c>
      <c r="B168" s="7"/>
      <c r="C168" s="5"/>
      <c r="D168" s="9">
        <f>D167+D162+D154+D151</f>
        <v>43.53</v>
      </c>
      <c r="E168" s="9">
        <f>E167+E162+E154+E151</f>
        <v>46.8</v>
      </c>
      <c r="F168" s="9">
        <f>F167+F162+F154+F151</f>
        <v>215.84999999999997</v>
      </c>
      <c r="G168" s="32">
        <f>G167+G162+G154+G151</f>
        <v>1447.6999999999998</v>
      </c>
      <c r="H168" s="9">
        <f>H167+H162+H154+H151</f>
        <v>33.360999999999997</v>
      </c>
      <c r="I168" s="5"/>
    </row>
    <row r="169" spans="1:9" ht="15.75" x14ac:dyDescent="0.25">
      <c r="A169" s="72" t="s">
        <v>60</v>
      </c>
      <c r="B169" s="73"/>
      <c r="C169" s="73"/>
      <c r="D169" s="73"/>
      <c r="E169" s="73"/>
      <c r="F169" s="73"/>
      <c r="G169" s="73"/>
      <c r="H169" s="73"/>
      <c r="I169" s="74"/>
    </row>
    <row r="170" spans="1:9" ht="15.75" x14ac:dyDescent="0.25">
      <c r="A170" s="92" t="s">
        <v>9</v>
      </c>
      <c r="B170" s="78"/>
      <c r="C170" s="78"/>
      <c r="D170" s="78"/>
      <c r="E170" s="78"/>
      <c r="F170" s="78"/>
      <c r="G170" s="78"/>
      <c r="H170" s="78"/>
      <c r="I170" s="79"/>
    </row>
    <row r="171" spans="1:9" ht="31.5" x14ac:dyDescent="0.25">
      <c r="A171" s="2"/>
      <c r="B171" s="7" t="s">
        <v>26</v>
      </c>
      <c r="C171" s="5">
        <v>180</v>
      </c>
      <c r="D171" s="5">
        <v>5.7</v>
      </c>
      <c r="E171" s="5">
        <v>10.8</v>
      </c>
      <c r="F171" s="5">
        <v>36.1</v>
      </c>
      <c r="G171" s="5">
        <v>221</v>
      </c>
      <c r="H171" s="5">
        <v>0.4</v>
      </c>
      <c r="I171" s="5">
        <v>130</v>
      </c>
    </row>
    <row r="172" spans="1:9" ht="15.75" x14ac:dyDescent="0.25">
      <c r="A172" s="2"/>
      <c r="B172" s="6" t="s">
        <v>92</v>
      </c>
      <c r="C172" s="5">
        <v>40</v>
      </c>
      <c r="D172" s="5">
        <v>3.83</v>
      </c>
      <c r="E172" s="5">
        <v>5.25</v>
      </c>
      <c r="F172" s="5">
        <v>16.739999999999998</v>
      </c>
      <c r="G172" s="5">
        <v>139.77000000000001</v>
      </c>
      <c r="H172" s="5">
        <v>0.1</v>
      </c>
      <c r="I172" s="5">
        <v>102</v>
      </c>
    </row>
    <row r="173" spans="1:9" ht="15.75" x14ac:dyDescent="0.25">
      <c r="A173" s="2"/>
      <c r="B173" s="7" t="s">
        <v>74</v>
      </c>
      <c r="C173" s="5">
        <v>180</v>
      </c>
      <c r="D173" s="5">
        <v>0.12</v>
      </c>
      <c r="E173" s="5">
        <v>1.7999999999999999E-2</v>
      </c>
      <c r="F173" s="5">
        <v>10.199999999999999</v>
      </c>
      <c r="G173" s="5">
        <v>41</v>
      </c>
      <c r="H173" s="5">
        <v>2.8</v>
      </c>
      <c r="I173" s="5">
        <v>393</v>
      </c>
    </row>
    <row r="174" spans="1:9" ht="15.75" x14ac:dyDescent="0.25">
      <c r="A174" s="25"/>
      <c r="B174" s="23" t="s">
        <v>14</v>
      </c>
      <c r="C174" s="9">
        <v>400</v>
      </c>
      <c r="D174" s="9">
        <f>SUM(D171:D173)</f>
        <v>9.65</v>
      </c>
      <c r="E174" s="9">
        <f>SUM(E171:E173)</f>
        <v>16.068000000000001</v>
      </c>
      <c r="F174" s="9">
        <f>SUM(F171:F173)</f>
        <v>63.040000000000006</v>
      </c>
      <c r="G174" s="9">
        <f>SUM(G171:G173)</f>
        <v>401.77</v>
      </c>
      <c r="H174" s="9">
        <v>1.67</v>
      </c>
      <c r="I174" s="5"/>
    </row>
    <row r="175" spans="1:9" ht="15.75" x14ac:dyDescent="0.25">
      <c r="A175" s="69" t="s">
        <v>28</v>
      </c>
      <c r="B175" s="70"/>
      <c r="C175" s="70"/>
      <c r="D175" s="70"/>
      <c r="E175" s="70"/>
      <c r="F175" s="70"/>
      <c r="G175" s="70"/>
      <c r="H175" s="70"/>
      <c r="I175" s="71"/>
    </row>
    <row r="176" spans="1:9" ht="15.75" x14ac:dyDescent="0.25">
      <c r="A176" s="2"/>
      <c r="B176" s="7" t="s">
        <v>15</v>
      </c>
      <c r="C176" s="9">
        <v>150</v>
      </c>
      <c r="D176" s="9">
        <v>0.95</v>
      </c>
      <c r="E176" s="9">
        <v>0</v>
      </c>
      <c r="F176" s="9">
        <v>17.149999999999999</v>
      </c>
      <c r="G176" s="9">
        <v>88</v>
      </c>
      <c r="H176" s="9">
        <v>3.7</v>
      </c>
      <c r="I176" s="9"/>
    </row>
    <row r="177" spans="1:9" ht="15.75" x14ac:dyDescent="0.25">
      <c r="A177" s="66" t="s">
        <v>16</v>
      </c>
      <c r="B177" s="67"/>
      <c r="C177" s="67"/>
      <c r="D177" s="67"/>
      <c r="E177" s="67"/>
      <c r="F177" s="67"/>
      <c r="G177" s="67"/>
      <c r="H177" s="67"/>
      <c r="I177" s="68"/>
    </row>
    <row r="178" spans="1:9" ht="15.75" x14ac:dyDescent="0.25">
      <c r="A178" s="27"/>
      <c r="B178" s="19" t="str">
        <f>'[1]меню 3-7 весенне летнее'!B177</f>
        <v>Салат летний</v>
      </c>
      <c r="C178" s="5">
        <f>'[1]меню 3-7 весенне летнее'!C177</f>
        <v>40</v>
      </c>
      <c r="D178" s="5">
        <f>'[1]меню 3-7 весенне летнее'!D177</f>
        <v>2.12</v>
      </c>
      <c r="E178" s="5">
        <f>'[1]меню 3-7 весенне летнее'!E177</f>
        <v>3.1</v>
      </c>
      <c r="F178" s="5">
        <f>'[1]меню 3-7 весенне летнее'!F177</f>
        <v>4.47</v>
      </c>
      <c r="G178" s="5">
        <f>'[1]меню 3-7 весенне летнее'!G177</f>
        <v>35.5</v>
      </c>
      <c r="H178" s="5">
        <f>'[1]меню 3-7 весенне летнее'!H177</f>
        <v>8.48</v>
      </c>
      <c r="I178" s="5">
        <f>'[1]меню 3-7 весенне летнее'!I177</f>
        <v>16</v>
      </c>
    </row>
    <row r="179" spans="1:9" ht="15.75" x14ac:dyDescent="0.25">
      <c r="A179" s="25"/>
      <c r="B179" s="7" t="s">
        <v>82</v>
      </c>
      <c r="C179" s="5">
        <v>200</v>
      </c>
      <c r="D179" s="5">
        <v>1.6</v>
      </c>
      <c r="E179" s="5">
        <v>5.14</v>
      </c>
      <c r="F179" s="5">
        <v>11.28</v>
      </c>
      <c r="G179" s="5">
        <v>82.8</v>
      </c>
      <c r="H179" s="5">
        <v>6.01</v>
      </c>
      <c r="I179" s="5">
        <v>58</v>
      </c>
    </row>
    <row r="180" spans="1:9" ht="15.75" x14ac:dyDescent="0.25">
      <c r="A180" s="25"/>
      <c r="B180" s="7" t="s">
        <v>61</v>
      </c>
      <c r="C180" s="5" t="s">
        <v>83</v>
      </c>
      <c r="D180" s="5">
        <v>4.43</v>
      </c>
      <c r="E180" s="5">
        <v>4.91</v>
      </c>
      <c r="F180" s="5">
        <v>9.8000000000000007</v>
      </c>
      <c r="G180" s="5">
        <v>85</v>
      </c>
      <c r="H180" s="5">
        <v>0.56000000000000005</v>
      </c>
      <c r="I180" s="5">
        <v>286</v>
      </c>
    </row>
    <row r="181" spans="1:9" ht="15.75" x14ac:dyDescent="0.25">
      <c r="A181" s="25"/>
      <c r="B181" s="7" t="s">
        <v>62</v>
      </c>
      <c r="C181" s="5" t="s">
        <v>84</v>
      </c>
      <c r="D181" s="5">
        <v>12.17</v>
      </c>
      <c r="E181" s="5">
        <v>4.82</v>
      </c>
      <c r="F181" s="5">
        <v>32.4</v>
      </c>
      <c r="G181" s="5">
        <v>193</v>
      </c>
      <c r="H181" s="5">
        <v>5.76</v>
      </c>
      <c r="I181" s="5">
        <v>146</v>
      </c>
    </row>
    <row r="182" spans="1:9" ht="47.25" x14ac:dyDescent="0.25">
      <c r="A182" s="2"/>
      <c r="B182" s="7" t="s">
        <v>130</v>
      </c>
      <c r="C182" s="17">
        <v>200</v>
      </c>
      <c r="D182" s="17">
        <v>0.44</v>
      </c>
      <c r="E182" s="17">
        <v>0.04</v>
      </c>
      <c r="F182" s="17">
        <v>25.76</v>
      </c>
      <c r="G182" s="17">
        <v>110</v>
      </c>
      <c r="H182" s="17">
        <v>1.6</v>
      </c>
      <c r="I182" s="5">
        <v>206</v>
      </c>
    </row>
    <row r="183" spans="1:9" ht="15.75" x14ac:dyDescent="0.25">
      <c r="A183" s="2"/>
      <c r="B183" s="7" t="s">
        <v>11</v>
      </c>
      <c r="C183" s="5">
        <v>20</v>
      </c>
      <c r="D183" s="4">
        <v>1.84</v>
      </c>
      <c r="E183" s="4">
        <v>0.64</v>
      </c>
      <c r="F183" s="4">
        <v>12.55</v>
      </c>
      <c r="G183" s="4">
        <v>64.319999999999993</v>
      </c>
      <c r="H183" s="4">
        <v>0</v>
      </c>
      <c r="I183" s="5">
        <v>701</v>
      </c>
    </row>
    <row r="184" spans="1:9" ht="15.75" x14ac:dyDescent="0.25">
      <c r="A184" s="2"/>
      <c r="B184" s="7" t="s">
        <v>20</v>
      </c>
      <c r="C184" s="5">
        <v>20</v>
      </c>
      <c r="D184" s="5">
        <v>1.8</v>
      </c>
      <c r="E184" s="5">
        <v>0.3</v>
      </c>
      <c r="F184" s="5">
        <v>13.29</v>
      </c>
      <c r="G184" s="5">
        <v>56.7</v>
      </c>
      <c r="H184" s="5">
        <v>0.04</v>
      </c>
      <c r="I184" s="5">
        <v>700</v>
      </c>
    </row>
    <row r="185" spans="1:9" ht="15.75" x14ac:dyDescent="0.25">
      <c r="A185" s="25"/>
      <c r="B185" s="23" t="s">
        <v>14</v>
      </c>
      <c r="C185" s="9">
        <v>680</v>
      </c>
      <c r="D185" s="9">
        <f>SUM(D178:D184)</f>
        <v>24.400000000000002</v>
      </c>
      <c r="E185" s="9">
        <f>SUM(E178:E184)</f>
        <v>18.95</v>
      </c>
      <c r="F185" s="9">
        <f>SUM(F178:F184)</f>
        <v>109.55000000000001</v>
      </c>
      <c r="G185" s="9">
        <f>SUM(G178:G184)</f>
        <v>627.32000000000005</v>
      </c>
      <c r="H185" s="9">
        <f>SUM(H178:H184)</f>
        <v>22.450000000000003</v>
      </c>
      <c r="I185" s="5"/>
    </row>
    <row r="186" spans="1:9" ht="15.75" x14ac:dyDescent="0.25">
      <c r="A186" s="69" t="s">
        <v>90</v>
      </c>
      <c r="B186" s="70"/>
      <c r="C186" s="70"/>
      <c r="D186" s="70"/>
      <c r="E186" s="70"/>
      <c r="F186" s="70"/>
      <c r="G186" s="70"/>
      <c r="H186" s="70"/>
      <c r="I186" s="71"/>
    </row>
    <row r="187" spans="1:9" ht="15.75" x14ac:dyDescent="0.25">
      <c r="A187" s="25"/>
      <c r="B187" s="7" t="s">
        <v>98</v>
      </c>
      <c r="C187" s="5">
        <v>80</v>
      </c>
      <c r="D187" s="5">
        <v>4.28</v>
      </c>
      <c r="E187" s="5">
        <v>7.28</v>
      </c>
      <c r="F187" s="5">
        <v>31.5</v>
      </c>
      <c r="G187" s="5">
        <v>229.77</v>
      </c>
      <c r="H187" s="5">
        <v>0.04</v>
      </c>
      <c r="I187" s="5">
        <v>371</v>
      </c>
    </row>
    <row r="188" spans="1:9" ht="15.75" x14ac:dyDescent="0.25">
      <c r="A188" s="2"/>
      <c r="B188" s="7" t="s">
        <v>99</v>
      </c>
      <c r="C188" s="5">
        <v>180</v>
      </c>
      <c r="D188" s="4">
        <v>5.4</v>
      </c>
      <c r="E188" s="4">
        <v>0.09</v>
      </c>
      <c r="F188" s="4">
        <v>7.2</v>
      </c>
      <c r="G188" s="4">
        <v>54.36</v>
      </c>
      <c r="H188" s="4">
        <v>0</v>
      </c>
      <c r="I188" s="5">
        <v>401</v>
      </c>
    </row>
    <row r="189" spans="1:9" ht="15.75" x14ac:dyDescent="0.25">
      <c r="A189" s="25"/>
      <c r="B189" s="23" t="s">
        <v>14</v>
      </c>
      <c r="C189" s="9">
        <v>260</v>
      </c>
      <c r="D189" s="9">
        <f>SUM(D187:D188)</f>
        <v>9.68</v>
      </c>
      <c r="E189" s="9">
        <f>SUM(E187:E188)</f>
        <v>7.37</v>
      </c>
      <c r="F189" s="9">
        <f>SUM(F187:F188)</f>
        <v>38.700000000000003</v>
      </c>
      <c r="G189" s="9">
        <f>SUM(G187:G188)</f>
        <v>284.13</v>
      </c>
      <c r="H189" s="9">
        <f>SUM(H187:H188)</f>
        <v>0.04</v>
      </c>
      <c r="I189" s="9"/>
    </row>
    <row r="190" spans="1:9" ht="31.5" x14ac:dyDescent="0.25">
      <c r="A190" s="27" t="s">
        <v>63</v>
      </c>
      <c r="B190" s="7"/>
      <c r="C190" s="5"/>
      <c r="D190" s="9">
        <f>D189+D185+D176+D174</f>
        <v>44.68</v>
      </c>
      <c r="E190" s="9">
        <f>E189+E185+E176+E174</f>
        <v>42.388000000000005</v>
      </c>
      <c r="F190" s="9">
        <f>F189+F185+F176+F174</f>
        <v>228.44</v>
      </c>
      <c r="G190" s="9">
        <f>G189+G185+G176+G174</f>
        <v>1401.22</v>
      </c>
      <c r="H190" s="9">
        <v>21.67</v>
      </c>
      <c r="I190" s="5"/>
    </row>
    <row r="191" spans="1:9" ht="15.75" x14ac:dyDescent="0.25">
      <c r="A191" s="72" t="s">
        <v>64</v>
      </c>
      <c r="B191" s="73"/>
      <c r="C191" s="73"/>
      <c r="D191" s="73"/>
      <c r="E191" s="73"/>
      <c r="F191" s="73"/>
      <c r="G191" s="73"/>
      <c r="H191" s="73"/>
      <c r="I191" s="74"/>
    </row>
    <row r="192" spans="1:9" ht="15.75" x14ac:dyDescent="0.25">
      <c r="A192" s="69" t="s">
        <v>9</v>
      </c>
      <c r="B192" s="70"/>
      <c r="C192" s="70"/>
      <c r="D192" s="70"/>
      <c r="E192" s="70"/>
      <c r="F192" s="70"/>
      <c r="G192" s="70"/>
      <c r="H192" s="70"/>
      <c r="I192" s="71"/>
    </row>
    <row r="193" spans="1:9" ht="31.5" x14ac:dyDescent="0.25">
      <c r="A193" s="2"/>
      <c r="B193" s="7" t="s">
        <v>36</v>
      </c>
      <c r="C193" s="5">
        <v>200</v>
      </c>
      <c r="D193" s="5">
        <v>4.3</v>
      </c>
      <c r="E193" s="5">
        <v>10.6</v>
      </c>
      <c r="F193" s="5">
        <v>31.7</v>
      </c>
      <c r="G193" s="5">
        <v>225</v>
      </c>
      <c r="H193" s="5">
        <v>0.2</v>
      </c>
      <c r="I193" s="5">
        <v>133</v>
      </c>
    </row>
    <row r="194" spans="1:9" ht="31.5" x14ac:dyDescent="0.25">
      <c r="A194" s="2"/>
      <c r="B194" s="7" t="s">
        <v>27</v>
      </c>
      <c r="C194" s="5">
        <v>150</v>
      </c>
      <c r="D194" s="4">
        <v>2.14</v>
      </c>
      <c r="E194" s="4">
        <v>2.9</v>
      </c>
      <c r="F194" s="4">
        <v>12.76</v>
      </c>
      <c r="G194" s="4">
        <v>84</v>
      </c>
      <c r="H194" s="4">
        <v>1.17</v>
      </c>
      <c r="I194" s="5">
        <v>286</v>
      </c>
    </row>
    <row r="195" spans="1:9" ht="15.75" x14ac:dyDescent="0.25">
      <c r="A195" s="2"/>
      <c r="B195" s="6" t="s">
        <v>89</v>
      </c>
      <c r="C195" s="5">
        <v>45</v>
      </c>
      <c r="D195" s="4">
        <v>2.4900000000000002</v>
      </c>
      <c r="E195" s="4">
        <v>4.47</v>
      </c>
      <c r="F195" s="4">
        <v>10.6</v>
      </c>
      <c r="G195" s="4">
        <v>70</v>
      </c>
      <c r="H195" s="4">
        <v>0.9</v>
      </c>
      <c r="I195" s="5">
        <v>397</v>
      </c>
    </row>
    <row r="196" spans="1:9" ht="15.75" x14ac:dyDescent="0.25">
      <c r="A196" s="25"/>
      <c r="B196" s="23" t="s">
        <v>14</v>
      </c>
      <c r="C196" s="9">
        <f>SUM(C193:C195)</f>
        <v>395</v>
      </c>
      <c r="D196" s="9">
        <f>SUM(D193:D195)</f>
        <v>8.93</v>
      </c>
      <c r="E196" s="9">
        <f>SUM(E193:E195)</f>
        <v>17.97</v>
      </c>
      <c r="F196" s="9">
        <f>SUM(F193:F195)</f>
        <v>55.06</v>
      </c>
      <c r="G196" s="9">
        <v>413.77</v>
      </c>
      <c r="H196" s="9">
        <v>1.1399999999999999</v>
      </c>
      <c r="I196" s="5"/>
    </row>
    <row r="197" spans="1:9" ht="15.75" x14ac:dyDescent="0.25">
      <c r="A197" s="69" t="s">
        <v>28</v>
      </c>
      <c r="B197" s="70"/>
      <c r="C197" s="70"/>
      <c r="D197" s="70"/>
      <c r="E197" s="70"/>
      <c r="F197" s="70"/>
      <c r="G197" s="70"/>
      <c r="H197" s="70"/>
      <c r="I197" s="71"/>
    </row>
    <row r="198" spans="1:9" ht="15.75" x14ac:dyDescent="0.25">
      <c r="A198" s="2"/>
      <c r="B198" s="7" t="s">
        <v>100</v>
      </c>
      <c r="C198" s="9">
        <v>100</v>
      </c>
      <c r="D198" s="9">
        <v>0.59</v>
      </c>
      <c r="E198" s="9">
        <v>0.12</v>
      </c>
      <c r="F198" s="9">
        <v>16.66</v>
      </c>
      <c r="G198" s="9">
        <v>79.87</v>
      </c>
      <c r="H198" s="9">
        <v>39.369999999999997</v>
      </c>
      <c r="I198" s="9"/>
    </row>
    <row r="199" spans="1:9" ht="15.75" x14ac:dyDescent="0.25">
      <c r="A199" s="83" t="s">
        <v>16</v>
      </c>
      <c r="B199" s="84"/>
      <c r="C199" s="84"/>
      <c r="D199" s="84"/>
      <c r="E199" s="84"/>
      <c r="F199" s="84"/>
      <c r="G199" s="84"/>
      <c r="H199" s="84"/>
      <c r="I199" s="85"/>
    </row>
    <row r="200" spans="1:9" ht="31.5" x14ac:dyDescent="0.25">
      <c r="A200" s="2"/>
      <c r="B200" s="7" t="str">
        <f>'[1]меню 3-7 весенне летнее'!B70</f>
        <v>Салат из свежих огурцов</v>
      </c>
      <c r="C200" s="5">
        <f>'[1]меню 3-7 весенне летнее'!C70</f>
        <v>60</v>
      </c>
      <c r="D200" s="5">
        <f>'[1]меню 3-7 весенне летнее'!D70</f>
        <v>0.49</v>
      </c>
      <c r="E200" s="5">
        <f>'[1]меню 3-7 весенне летнее'!E70</f>
        <v>2.7</v>
      </c>
      <c r="F200" s="5">
        <f>'[1]меню 3-7 весенне летнее'!F70</f>
        <v>3.8</v>
      </c>
      <c r="G200" s="5">
        <f>'[1]меню 3-7 весенне летнее'!G70</f>
        <v>33</v>
      </c>
      <c r="H200" s="5">
        <f>'[1]меню 3-7 весенне летнее'!H70</f>
        <v>2.29</v>
      </c>
      <c r="I200" s="5">
        <f>'[1]меню 3-7 весенне летнее'!I70</f>
        <v>9</v>
      </c>
    </row>
    <row r="201" spans="1:9" ht="15.75" x14ac:dyDescent="0.25">
      <c r="A201" s="2"/>
      <c r="B201" s="7" t="s">
        <v>101</v>
      </c>
      <c r="C201" s="5">
        <v>200</v>
      </c>
      <c r="D201" s="5">
        <v>2.2999999999999998</v>
      </c>
      <c r="E201" s="5">
        <v>6.56</v>
      </c>
      <c r="F201" s="5">
        <v>14.44</v>
      </c>
      <c r="G201" s="5">
        <v>93.4</v>
      </c>
      <c r="H201" s="5">
        <v>5.64</v>
      </c>
      <c r="I201" s="5">
        <v>73</v>
      </c>
    </row>
    <row r="202" spans="1:9" ht="15.75" x14ac:dyDescent="0.25">
      <c r="A202" s="2"/>
      <c r="B202" s="7" t="s">
        <v>102</v>
      </c>
      <c r="C202" s="5">
        <v>230</v>
      </c>
      <c r="D202" s="5">
        <v>11.8</v>
      </c>
      <c r="E202" s="5">
        <v>12.88</v>
      </c>
      <c r="F202" s="5">
        <v>12.09</v>
      </c>
      <c r="G202" s="5">
        <v>292.64</v>
      </c>
      <c r="H202" s="5">
        <v>20.22</v>
      </c>
      <c r="I202" s="5">
        <v>245</v>
      </c>
    </row>
    <row r="203" spans="1:9" ht="31.5" x14ac:dyDescent="0.25">
      <c r="A203" s="2"/>
      <c r="B203" s="7" t="s">
        <v>103</v>
      </c>
      <c r="C203" s="5">
        <v>30</v>
      </c>
      <c r="D203" s="5">
        <v>0.89</v>
      </c>
      <c r="E203" s="5">
        <v>0.84</v>
      </c>
      <c r="F203" s="5">
        <v>1.83</v>
      </c>
      <c r="G203" s="5">
        <v>21.11</v>
      </c>
      <c r="H203" s="5">
        <v>1.1599999999999999</v>
      </c>
      <c r="I203" s="5"/>
    </row>
    <row r="204" spans="1:9" ht="15.75" x14ac:dyDescent="0.25">
      <c r="A204" s="2"/>
      <c r="B204" s="7" t="s">
        <v>104</v>
      </c>
      <c r="C204" s="5">
        <v>180</v>
      </c>
      <c r="D204" s="5">
        <v>0.12</v>
      </c>
      <c r="E204" s="5">
        <v>0.11</v>
      </c>
      <c r="F204" s="5">
        <v>21.57</v>
      </c>
      <c r="G204" s="5">
        <v>71.959999999999994</v>
      </c>
      <c r="H204" s="5">
        <v>1.22</v>
      </c>
      <c r="I204" s="5">
        <v>274</v>
      </c>
    </row>
    <row r="205" spans="1:9" ht="15.75" x14ac:dyDescent="0.25">
      <c r="A205" s="2"/>
      <c r="B205" s="7" t="s">
        <v>11</v>
      </c>
      <c r="C205" s="5">
        <v>30</v>
      </c>
      <c r="D205" s="4">
        <v>1.84</v>
      </c>
      <c r="E205" s="4">
        <v>0.64</v>
      </c>
      <c r="F205" s="4">
        <v>12.55</v>
      </c>
      <c r="G205" s="4">
        <v>64.319999999999993</v>
      </c>
      <c r="H205" s="4">
        <v>0</v>
      </c>
      <c r="I205" s="5">
        <v>701</v>
      </c>
    </row>
    <row r="206" spans="1:9" ht="15.75" x14ac:dyDescent="0.25">
      <c r="A206" s="2"/>
      <c r="B206" s="7" t="s">
        <v>20</v>
      </c>
      <c r="C206" s="5">
        <v>30</v>
      </c>
      <c r="D206" s="5">
        <v>1.8</v>
      </c>
      <c r="E206" s="5">
        <v>0.3</v>
      </c>
      <c r="F206" s="5">
        <v>13.29</v>
      </c>
      <c r="G206" s="5">
        <v>56.7</v>
      </c>
      <c r="H206" s="5">
        <v>0.04</v>
      </c>
      <c r="I206" s="5">
        <v>700</v>
      </c>
    </row>
    <row r="207" spans="1:9" ht="15.75" x14ac:dyDescent="0.25">
      <c r="A207" s="25"/>
      <c r="B207" s="23" t="s">
        <v>14</v>
      </c>
      <c r="C207" s="9">
        <v>760</v>
      </c>
      <c r="D207" s="9">
        <f>SUM(D200:D206)</f>
        <v>19.240000000000002</v>
      </c>
      <c r="E207" s="9">
        <f>SUM(E200:E206)</f>
        <v>24.03</v>
      </c>
      <c r="F207" s="9">
        <f>SUM(F200:F206)</f>
        <v>79.569999999999993</v>
      </c>
      <c r="G207" s="9">
        <f>SUM(G200:G206)</f>
        <v>633.13000000000011</v>
      </c>
      <c r="H207" s="9">
        <f>SUM(H200:H206)</f>
        <v>30.569999999999997</v>
      </c>
      <c r="I207" s="9"/>
    </row>
    <row r="208" spans="1:9" ht="15.75" x14ac:dyDescent="0.25">
      <c r="A208" s="69" t="s">
        <v>90</v>
      </c>
      <c r="B208" s="70"/>
      <c r="C208" s="70"/>
      <c r="D208" s="70"/>
      <c r="E208" s="70"/>
      <c r="F208" s="70"/>
      <c r="G208" s="70"/>
      <c r="H208" s="70"/>
      <c r="I208" s="71"/>
    </row>
    <row r="209" spans="1:137" ht="15.75" x14ac:dyDescent="0.25">
      <c r="A209" s="25"/>
      <c r="B209" s="6" t="s">
        <v>97</v>
      </c>
      <c r="C209" s="5" t="s">
        <v>105</v>
      </c>
      <c r="D209" s="5">
        <v>18.329999999999998</v>
      </c>
      <c r="E209" s="5">
        <v>4.43</v>
      </c>
      <c r="F209" s="5">
        <v>29.29</v>
      </c>
      <c r="G209" s="5">
        <v>243.8</v>
      </c>
      <c r="H209" s="5">
        <v>0.19</v>
      </c>
      <c r="I209" s="5">
        <v>157</v>
      </c>
    </row>
    <row r="210" spans="1:137" ht="15.75" x14ac:dyDescent="0.25">
      <c r="A210" s="2"/>
      <c r="B210" s="7" t="str">
        <f>B105</f>
        <v xml:space="preserve">Йогурт </v>
      </c>
      <c r="C210" s="5">
        <v>120</v>
      </c>
      <c r="D210" s="5">
        <v>2.2999999999999998</v>
      </c>
      <c r="E210" s="5">
        <v>1.7</v>
      </c>
      <c r="F210" s="5">
        <v>5.4</v>
      </c>
      <c r="G210" s="5">
        <v>52.1</v>
      </c>
      <c r="H210" s="5">
        <f>H105</f>
        <v>1.32</v>
      </c>
      <c r="I210" s="5">
        <f>I105</f>
        <v>401</v>
      </c>
    </row>
    <row r="211" spans="1:137" ht="15.75" x14ac:dyDescent="0.25">
      <c r="A211" s="25"/>
      <c r="B211" s="23" t="s">
        <v>14</v>
      </c>
      <c r="C211" s="9">
        <v>250</v>
      </c>
      <c r="D211" s="9">
        <f>SUM(D209:D210)</f>
        <v>20.63</v>
      </c>
      <c r="E211" s="9">
        <f>SUM(E209:E210)</f>
        <v>6.13</v>
      </c>
      <c r="F211" s="9">
        <f>SUM(F209:F210)</f>
        <v>34.69</v>
      </c>
      <c r="G211" s="9">
        <f>SUM(G209:G210)</f>
        <v>295.90000000000003</v>
      </c>
      <c r="H211" s="9">
        <f>SUM(H209:H210)</f>
        <v>1.51</v>
      </c>
      <c r="I211" s="9"/>
    </row>
    <row r="212" spans="1:137" ht="31.5" x14ac:dyDescent="0.25">
      <c r="A212" s="27" t="s">
        <v>67</v>
      </c>
      <c r="B212" s="7"/>
      <c r="C212" s="5"/>
      <c r="D212" s="9">
        <f>D211+D207+D198+D196</f>
        <v>49.390000000000008</v>
      </c>
      <c r="E212" s="9">
        <f>E211+E207+E198+E196</f>
        <v>48.25</v>
      </c>
      <c r="F212" s="9">
        <f>F211+F207+F198+F196</f>
        <v>185.98</v>
      </c>
      <c r="G212" s="9">
        <f>G211+G207+G198+G196</f>
        <v>1422.67</v>
      </c>
      <c r="H212" s="9">
        <v>73.48</v>
      </c>
      <c r="I212" s="5"/>
    </row>
    <row r="213" spans="1:137" ht="15.75" x14ac:dyDescent="0.25">
      <c r="A213" s="72" t="s">
        <v>68</v>
      </c>
      <c r="B213" s="73"/>
      <c r="C213" s="73"/>
      <c r="D213" s="73"/>
      <c r="E213" s="73"/>
      <c r="F213" s="73"/>
      <c r="G213" s="73"/>
      <c r="H213" s="73"/>
      <c r="I213" s="74"/>
    </row>
    <row r="214" spans="1:137" ht="15.75" x14ac:dyDescent="0.25">
      <c r="A214" s="69" t="s">
        <v>9</v>
      </c>
      <c r="B214" s="70"/>
      <c r="C214" s="70"/>
      <c r="D214" s="70"/>
      <c r="E214" s="70"/>
      <c r="F214" s="70"/>
      <c r="G214" s="70"/>
      <c r="H214" s="70"/>
      <c r="I214" s="71"/>
    </row>
    <row r="215" spans="1:137" ht="31.5" x14ac:dyDescent="0.25">
      <c r="A215" s="25"/>
      <c r="B215" s="7" t="s">
        <v>69</v>
      </c>
      <c r="C215" s="5">
        <v>180</v>
      </c>
      <c r="D215" s="5">
        <v>4.68</v>
      </c>
      <c r="E215" s="5">
        <v>7.74</v>
      </c>
      <c r="F215" s="5">
        <v>30.96</v>
      </c>
      <c r="G215" s="5">
        <v>208.8</v>
      </c>
      <c r="H215" s="5">
        <v>3.15</v>
      </c>
      <c r="I215" s="5">
        <v>134</v>
      </c>
    </row>
    <row r="216" spans="1:137" ht="15.75" x14ac:dyDescent="0.25">
      <c r="A216" s="5"/>
      <c r="B216" s="7" t="s">
        <v>32</v>
      </c>
      <c r="C216" s="51">
        <v>200</v>
      </c>
      <c r="D216" s="51">
        <v>0.12</v>
      </c>
      <c r="E216" s="51">
        <v>1.7999999999999999E-2</v>
      </c>
      <c r="F216" s="51">
        <v>13.6</v>
      </c>
      <c r="G216" s="51">
        <v>52</v>
      </c>
      <c r="H216" s="51">
        <v>0.4</v>
      </c>
      <c r="I216" s="51">
        <v>194</v>
      </c>
    </row>
    <row r="217" spans="1:137" ht="15.75" x14ac:dyDescent="0.25">
      <c r="A217" s="2"/>
      <c r="B217" s="6" t="s">
        <v>92</v>
      </c>
      <c r="C217" s="5">
        <v>50</v>
      </c>
      <c r="D217" s="5">
        <v>3.93</v>
      </c>
      <c r="E217" s="5">
        <v>5.25</v>
      </c>
      <c r="F217" s="5">
        <v>16.739999999999998</v>
      </c>
      <c r="G217" s="5">
        <v>119.77</v>
      </c>
      <c r="H217" s="5">
        <v>0.1</v>
      </c>
      <c r="I217" s="5">
        <v>102</v>
      </c>
    </row>
    <row r="218" spans="1:137" ht="15.75" x14ac:dyDescent="0.25">
      <c r="A218" s="33"/>
      <c r="B218" s="34" t="s">
        <v>14</v>
      </c>
      <c r="C218" s="9">
        <f t="shared" ref="C218:H218" si="2">SUM(C215:C217)</f>
        <v>430</v>
      </c>
      <c r="D218" s="9">
        <f t="shared" si="2"/>
        <v>8.73</v>
      </c>
      <c r="E218" s="9">
        <f t="shared" si="2"/>
        <v>13.007999999999999</v>
      </c>
      <c r="F218" s="9">
        <f t="shared" si="2"/>
        <v>61.3</v>
      </c>
      <c r="G218" s="9">
        <f t="shared" si="2"/>
        <v>380.57</v>
      </c>
      <c r="H218" s="9">
        <f t="shared" si="2"/>
        <v>3.65</v>
      </c>
      <c r="I218" s="9"/>
    </row>
    <row r="219" spans="1:137" ht="15.75" x14ac:dyDescent="0.25">
      <c r="A219" s="86" t="s">
        <v>28</v>
      </c>
      <c r="B219" s="87"/>
      <c r="C219" s="87"/>
      <c r="D219" s="87"/>
      <c r="E219" s="87"/>
      <c r="F219" s="87"/>
      <c r="G219" s="87"/>
      <c r="H219" s="87"/>
      <c r="I219" s="88"/>
    </row>
    <row r="220" spans="1:137" s="52" customFormat="1" ht="15.75" x14ac:dyDescent="0.25">
      <c r="A220" s="34"/>
      <c r="B220" s="19" t="s">
        <v>114</v>
      </c>
      <c r="C220" s="9">
        <v>100</v>
      </c>
      <c r="D220" s="9">
        <f>D60</f>
        <v>1</v>
      </c>
      <c r="E220" s="9">
        <f>E60</f>
        <v>0.2</v>
      </c>
      <c r="F220" s="9">
        <v>14</v>
      </c>
      <c r="G220" s="9">
        <f>G60</f>
        <v>82.46</v>
      </c>
      <c r="H220" s="9">
        <f>H60</f>
        <v>4</v>
      </c>
      <c r="I220" s="9">
        <f>I60</f>
        <v>399</v>
      </c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  <c r="CU220" s="54"/>
      <c r="CV220" s="54"/>
      <c r="CW220" s="54"/>
      <c r="CX220" s="54"/>
      <c r="CY220" s="54"/>
      <c r="CZ220" s="54"/>
      <c r="DA220" s="54"/>
      <c r="DB220" s="54"/>
      <c r="DC220" s="54"/>
      <c r="DD220" s="54"/>
      <c r="DE220" s="54"/>
      <c r="DF220" s="54"/>
      <c r="DG220" s="54"/>
      <c r="DH220" s="54"/>
      <c r="DI220" s="54"/>
      <c r="DJ220" s="54"/>
      <c r="DK220" s="54"/>
      <c r="DL220" s="54"/>
      <c r="DM220" s="54"/>
      <c r="DN220" s="54"/>
      <c r="DO220" s="54"/>
      <c r="DP220" s="54"/>
      <c r="DQ220" s="54"/>
      <c r="DR220" s="54"/>
      <c r="DS220" s="54"/>
      <c r="DT220" s="54"/>
      <c r="DU220" s="54"/>
      <c r="DV220" s="54"/>
      <c r="DW220" s="54"/>
      <c r="DX220" s="54"/>
      <c r="DY220" s="54"/>
      <c r="DZ220" s="54"/>
      <c r="EA220" s="54"/>
      <c r="EB220" s="54"/>
      <c r="EC220" s="54"/>
      <c r="ED220" s="54"/>
      <c r="EE220" s="54"/>
      <c r="EF220" s="54"/>
      <c r="EG220" s="53"/>
    </row>
    <row r="221" spans="1:137" ht="15.75" x14ac:dyDescent="0.25">
      <c r="A221" s="2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  <c r="CU221" s="54"/>
      <c r="CV221" s="54"/>
      <c r="CW221" s="54"/>
      <c r="CX221" s="54"/>
      <c r="CY221" s="54"/>
      <c r="CZ221" s="54"/>
      <c r="DA221" s="54"/>
      <c r="DB221" s="54"/>
      <c r="DC221" s="54"/>
      <c r="DD221" s="54"/>
      <c r="DE221" s="54"/>
      <c r="DF221" s="54"/>
      <c r="DG221" s="54"/>
      <c r="DH221" s="54"/>
      <c r="DI221" s="54"/>
      <c r="DJ221" s="54"/>
      <c r="DK221" s="54"/>
      <c r="DL221" s="54"/>
      <c r="DM221" s="54"/>
      <c r="DN221" s="54"/>
      <c r="DO221" s="54"/>
      <c r="DP221" s="54"/>
      <c r="DQ221" s="54"/>
      <c r="DR221" s="54"/>
      <c r="DS221" s="54"/>
      <c r="DT221" s="54"/>
      <c r="DU221" s="54"/>
      <c r="DV221" s="54"/>
      <c r="DW221" s="54"/>
      <c r="DX221" s="54"/>
      <c r="DY221" s="54"/>
      <c r="DZ221" s="54"/>
      <c r="EA221" s="54"/>
      <c r="EB221" s="54"/>
      <c r="EC221" s="54"/>
      <c r="ED221" s="54"/>
      <c r="EE221" s="54"/>
      <c r="EF221" s="54"/>
    </row>
    <row r="222" spans="1:137" ht="15.75" x14ac:dyDescent="0.25">
      <c r="A222" s="83" t="s">
        <v>16</v>
      </c>
      <c r="B222" s="84"/>
      <c r="C222" s="84"/>
      <c r="D222" s="84"/>
      <c r="E222" s="84"/>
      <c r="F222" s="84"/>
      <c r="G222" s="84"/>
      <c r="H222" s="84"/>
      <c r="I222" s="8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  <c r="CU222" s="54"/>
      <c r="CV222" s="54"/>
      <c r="CW222" s="54"/>
      <c r="CX222" s="54"/>
      <c r="CY222" s="54"/>
      <c r="CZ222" s="54"/>
      <c r="DA222" s="54"/>
      <c r="DB222" s="54"/>
      <c r="DC222" s="54"/>
      <c r="DD222" s="54"/>
      <c r="DE222" s="54"/>
      <c r="DF222" s="54"/>
      <c r="DG222" s="54"/>
      <c r="DH222" s="54"/>
      <c r="DI222" s="54"/>
      <c r="DJ222" s="54"/>
      <c r="DK222" s="54"/>
      <c r="DL222" s="54"/>
      <c r="DM222" s="54"/>
      <c r="DN222" s="54"/>
      <c r="DO222" s="54"/>
      <c r="DP222" s="54"/>
      <c r="DQ222" s="54"/>
      <c r="DR222" s="54"/>
      <c r="DS222" s="54"/>
      <c r="DT222" s="54"/>
      <c r="DU222" s="54"/>
      <c r="DV222" s="54"/>
      <c r="DW222" s="54"/>
      <c r="DX222" s="54"/>
      <c r="DY222" s="54"/>
      <c r="DZ222" s="54"/>
      <c r="EA222" s="54"/>
      <c r="EB222" s="54"/>
      <c r="EC222" s="54"/>
      <c r="ED222" s="54"/>
      <c r="EE222" s="54"/>
      <c r="EF222" s="54"/>
    </row>
    <row r="223" spans="1:137" ht="31.5" x14ac:dyDescent="0.25">
      <c r="A223" s="27"/>
      <c r="B223" s="12" t="str">
        <f>'[1]меню 3-7 весенне летнее'!B97</f>
        <v>Салат из свежих овощей с яблоками</v>
      </c>
      <c r="C223" s="13">
        <f>'[1]меню 3-7 весенне летнее'!C97</f>
        <v>40</v>
      </c>
      <c r="D223" s="13">
        <f>'[1]меню 3-7 весенне летнее'!D97</f>
        <v>3.34</v>
      </c>
      <c r="E223" s="13">
        <f>'[1]меню 3-7 весенне летнее'!E97</f>
        <v>3.48</v>
      </c>
      <c r="F223" s="13">
        <v>4.1100000000000003</v>
      </c>
      <c r="G223" s="13">
        <f>'[1]меню 3-7 весенне летнее'!G97</f>
        <v>28.52</v>
      </c>
      <c r="H223" s="13">
        <f>'[1]меню 3-7 весенне летнее'!H97</f>
        <v>5</v>
      </c>
      <c r="I223" s="5">
        <f>'[1]меню 3-7 весенне летнее'!I97</f>
        <v>17</v>
      </c>
    </row>
    <row r="224" spans="1:137" ht="15.75" x14ac:dyDescent="0.25">
      <c r="A224" s="25"/>
      <c r="B224" s="7" t="s">
        <v>106</v>
      </c>
      <c r="C224" s="5" t="s">
        <v>107</v>
      </c>
      <c r="D224" s="5">
        <v>3.53</v>
      </c>
      <c r="E224" s="5">
        <v>1.75</v>
      </c>
      <c r="F224" s="5">
        <v>11.01</v>
      </c>
      <c r="G224" s="5">
        <v>89.34</v>
      </c>
      <c r="H224" s="5">
        <v>3.93</v>
      </c>
      <c r="I224" s="5">
        <v>48</v>
      </c>
    </row>
    <row r="225" spans="1:9" ht="15.75" x14ac:dyDescent="0.25">
      <c r="A225" s="25"/>
      <c r="B225" s="7" t="s">
        <v>13</v>
      </c>
      <c r="C225" s="5">
        <v>120</v>
      </c>
      <c r="D225" s="5">
        <v>4.34</v>
      </c>
      <c r="E225" s="5">
        <v>0.48</v>
      </c>
      <c r="F225" s="5">
        <v>26.64</v>
      </c>
      <c r="G225" s="5">
        <v>113.52</v>
      </c>
      <c r="H225" s="5">
        <v>0</v>
      </c>
      <c r="I225" s="5">
        <v>147</v>
      </c>
    </row>
    <row r="226" spans="1:9" ht="15.75" x14ac:dyDescent="0.25">
      <c r="A226" s="25"/>
      <c r="B226" s="7" t="s">
        <v>108</v>
      </c>
      <c r="C226" s="5" t="s">
        <v>109</v>
      </c>
      <c r="D226" s="5">
        <v>11.07</v>
      </c>
      <c r="E226" s="5">
        <v>14.62</v>
      </c>
      <c r="F226" s="5">
        <v>14.14</v>
      </c>
      <c r="G226" s="5">
        <v>229.34</v>
      </c>
      <c r="H226" s="5">
        <v>2.72</v>
      </c>
      <c r="I226" s="5">
        <v>58</v>
      </c>
    </row>
    <row r="227" spans="1:9" ht="15.75" x14ac:dyDescent="0.25">
      <c r="A227" s="2"/>
      <c r="B227" s="7" t="s">
        <v>32</v>
      </c>
      <c r="C227" s="5">
        <v>200</v>
      </c>
      <c r="D227" s="5">
        <v>0.12</v>
      </c>
      <c r="E227" s="5">
        <v>1.7999999999999999E-2</v>
      </c>
      <c r="F227" s="5">
        <v>13.6</v>
      </c>
      <c r="G227" s="5">
        <v>52</v>
      </c>
      <c r="H227" s="5">
        <v>0.4</v>
      </c>
      <c r="I227" s="5">
        <v>376</v>
      </c>
    </row>
    <row r="228" spans="1:9" ht="15.75" x14ac:dyDescent="0.25">
      <c r="A228" s="2"/>
      <c r="B228" s="7" t="s">
        <v>11</v>
      </c>
      <c r="C228" s="5">
        <v>25</v>
      </c>
      <c r="D228" s="4">
        <v>1.98</v>
      </c>
      <c r="E228" s="4">
        <v>0.25</v>
      </c>
      <c r="F228" s="4">
        <v>12.08</v>
      </c>
      <c r="G228" s="4">
        <v>61.38</v>
      </c>
      <c r="H228" s="4">
        <v>0</v>
      </c>
      <c r="I228" s="5">
        <v>701</v>
      </c>
    </row>
    <row r="229" spans="1:9" ht="15.75" x14ac:dyDescent="0.25">
      <c r="A229" s="2"/>
      <c r="B229" s="7" t="s">
        <v>20</v>
      </c>
      <c r="C229" s="5">
        <v>15</v>
      </c>
      <c r="D229" s="5">
        <v>0.99</v>
      </c>
      <c r="E229" s="5">
        <v>0.18</v>
      </c>
      <c r="F229" s="5">
        <v>5.01</v>
      </c>
      <c r="G229" s="5">
        <v>29.01</v>
      </c>
      <c r="H229" s="5">
        <v>0</v>
      </c>
      <c r="I229" s="5">
        <v>700</v>
      </c>
    </row>
    <row r="230" spans="1:9" ht="15.75" x14ac:dyDescent="0.25">
      <c r="A230" s="25"/>
      <c r="B230" s="23" t="s">
        <v>14</v>
      </c>
      <c r="C230" s="9">
        <v>700</v>
      </c>
      <c r="D230" s="9">
        <f>SUM(D223:D229)</f>
        <v>25.37</v>
      </c>
      <c r="E230" s="9">
        <f>SUM(E223:E229)</f>
        <v>20.777999999999999</v>
      </c>
      <c r="F230" s="9">
        <f>SUM(F223:F229)</f>
        <v>86.59</v>
      </c>
      <c r="G230" s="9">
        <f>SUM(G223:G229)</f>
        <v>603.11</v>
      </c>
      <c r="H230" s="9">
        <f>SUM(H223:H229)</f>
        <v>12.05</v>
      </c>
      <c r="I230" s="9"/>
    </row>
    <row r="231" spans="1:9" ht="15.75" x14ac:dyDescent="0.25">
      <c r="A231" s="69" t="s">
        <v>90</v>
      </c>
      <c r="B231" s="70"/>
      <c r="C231" s="70"/>
      <c r="D231" s="70"/>
      <c r="E231" s="70"/>
      <c r="F231" s="70"/>
      <c r="G231" s="70"/>
      <c r="H231" s="70"/>
      <c r="I231" s="71"/>
    </row>
    <row r="232" spans="1:9" ht="31.5" x14ac:dyDescent="0.25">
      <c r="A232" s="25"/>
      <c r="B232" s="7" t="s">
        <v>110</v>
      </c>
      <c r="C232" s="5" t="s">
        <v>111</v>
      </c>
      <c r="D232" s="5">
        <v>2.57</v>
      </c>
      <c r="E232" s="5">
        <v>3.28</v>
      </c>
      <c r="F232" s="5">
        <v>24.62</v>
      </c>
      <c r="G232" s="5">
        <v>161.93</v>
      </c>
      <c r="H232" s="5">
        <v>1.1599999999999999</v>
      </c>
      <c r="I232" s="5">
        <v>4</v>
      </c>
    </row>
    <row r="233" spans="1:9" ht="31.5" x14ac:dyDescent="0.25">
      <c r="A233" s="2"/>
      <c r="B233" s="7" t="s">
        <v>71</v>
      </c>
      <c r="C233" s="5">
        <v>20</v>
      </c>
      <c r="D233" s="5">
        <v>0.82</v>
      </c>
      <c r="E233" s="5">
        <v>1.75</v>
      </c>
      <c r="F233" s="5">
        <v>2.17</v>
      </c>
      <c r="G233" s="5">
        <v>15.82</v>
      </c>
      <c r="H233" s="5">
        <v>6.0000000000000001E-3</v>
      </c>
      <c r="I233" s="5">
        <v>354</v>
      </c>
    </row>
    <row r="234" spans="1:9" ht="15.75" x14ac:dyDescent="0.25">
      <c r="A234" s="2"/>
      <c r="B234" s="7" t="s">
        <v>37</v>
      </c>
      <c r="C234" s="5">
        <v>120</v>
      </c>
      <c r="D234" s="5">
        <v>2.4700000000000002</v>
      </c>
      <c r="E234" s="5">
        <v>2.1</v>
      </c>
      <c r="F234" s="5">
        <v>6.14</v>
      </c>
      <c r="G234" s="5">
        <v>70.5</v>
      </c>
      <c r="H234" s="5">
        <v>0.24</v>
      </c>
      <c r="I234" s="5">
        <v>401</v>
      </c>
    </row>
    <row r="235" spans="1:9" ht="15.75" x14ac:dyDescent="0.25">
      <c r="A235" s="25"/>
      <c r="B235" s="7" t="s">
        <v>11</v>
      </c>
      <c r="C235" s="5">
        <v>25</v>
      </c>
      <c r="D235" s="4">
        <v>1.98</v>
      </c>
      <c r="E235" s="4">
        <v>0.25</v>
      </c>
      <c r="F235" s="4">
        <v>12.08</v>
      </c>
      <c r="G235" s="4">
        <v>36.799999999999997</v>
      </c>
      <c r="H235" s="4">
        <v>0</v>
      </c>
      <c r="I235" s="5">
        <v>701</v>
      </c>
    </row>
    <row r="236" spans="1:9" ht="15.75" x14ac:dyDescent="0.25">
      <c r="A236" s="22"/>
      <c r="B236" s="23" t="s">
        <v>14</v>
      </c>
      <c r="C236" s="9">
        <v>245</v>
      </c>
      <c r="D236" s="9">
        <f>SUM(D232:D235)</f>
        <v>7.84</v>
      </c>
      <c r="E236" s="9">
        <f>SUM(E232:E235)</f>
        <v>7.379999999999999</v>
      </c>
      <c r="F236" s="9">
        <f>SUM(F232:F235)</f>
        <v>45.01</v>
      </c>
      <c r="G236" s="9">
        <f>SUM(G232:G235)</f>
        <v>285.05</v>
      </c>
      <c r="H236" s="9">
        <f>SUM(H232:H235)</f>
        <v>1.4059999999999999</v>
      </c>
      <c r="I236" s="9"/>
    </row>
    <row r="237" spans="1:9" ht="31.5" x14ac:dyDescent="0.25">
      <c r="A237" s="22" t="s">
        <v>72</v>
      </c>
      <c r="B237" s="7"/>
      <c r="C237" s="5"/>
      <c r="D237" s="9">
        <f>D236+D230+D234+D220+D218</f>
        <v>45.41</v>
      </c>
      <c r="E237" s="9">
        <f>E236+E230+E234+E220+E218</f>
        <v>43.465999999999994</v>
      </c>
      <c r="F237" s="9">
        <f>F236+F230+F234+F220+F218</f>
        <v>213.03999999999996</v>
      </c>
      <c r="G237" s="9">
        <f>G236+G230+G234+G220+G218</f>
        <v>1421.69</v>
      </c>
      <c r="H237" s="9">
        <v>14.96</v>
      </c>
      <c r="I237" s="5"/>
    </row>
    <row r="238" spans="1:9" ht="15.75" x14ac:dyDescent="0.25">
      <c r="A238" s="22"/>
      <c r="B238" s="7"/>
      <c r="C238" s="5"/>
      <c r="D238" s="9"/>
      <c r="E238" s="9"/>
      <c r="F238" s="9"/>
      <c r="G238" s="9"/>
      <c r="H238" s="9"/>
      <c r="I238" s="5"/>
    </row>
    <row r="239" spans="1:9" ht="15.75" x14ac:dyDescent="0.25">
      <c r="A239" s="22"/>
      <c r="B239" s="7"/>
      <c r="C239" s="5"/>
      <c r="D239" s="9">
        <f>D237+D212+D190+D168+D145+D122+D95+D73+D52+D29</f>
        <v>469.16</v>
      </c>
      <c r="E239" s="9">
        <f>E237+E212+E190+E168+E145+E122+E95+E73+E52+E29</f>
        <v>492.4559999999999</v>
      </c>
      <c r="F239" s="9">
        <f>F237+F212+F190+F168+F145+F122+F95+F73+F52+F29</f>
        <v>2043.6200000000001</v>
      </c>
      <c r="G239" s="9">
        <f>G237+G212+G190+G168+G145+G122+G95+G73+G52+G29</f>
        <v>14429.420000000002</v>
      </c>
      <c r="H239" s="9"/>
      <c r="I239" s="5"/>
    </row>
    <row r="240" spans="1:9" ht="15.75" x14ac:dyDescent="0.25">
      <c r="A240" s="35"/>
      <c r="B240" s="26"/>
      <c r="C240" s="15"/>
      <c r="D240" s="40"/>
      <c r="E240" s="40"/>
      <c r="F240" s="40"/>
      <c r="G240" s="15"/>
      <c r="H240" s="15"/>
      <c r="I240" s="15"/>
    </row>
    <row r="242" spans="1:3" ht="15.75" x14ac:dyDescent="0.25">
      <c r="A242" s="89"/>
      <c r="B242" s="90"/>
      <c r="C242" s="90"/>
    </row>
    <row r="243" spans="1:3" ht="15.75" x14ac:dyDescent="0.25">
      <c r="A243" s="37"/>
      <c r="B243" s="38"/>
    </row>
    <row r="244" spans="1:3" ht="15.75" x14ac:dyDescent="0.25">
      <c r="A244" s="39"/>
      <c r="B244" s="38"/>
    </row>
    <row r="245" spans="1:3" ht="15.75" x14ac:dyDescent="0.25">
      <c r="A245" s="37"/>
      <c r="B245" s="38"/>
    </row>
    <row r="246" spans="1:3" ht="15.75" x14ac:dyDescent="0.25">
      <c r="A246" s="89"/>
      <c r="B246" s="91"/>
    </row>
  </sheetData>
  <mergeCells count="57">
    <mergeCell ref="A54:I54"/>
    <mergeCell ref="A30:I30"/>
    <mergeCell ref="A38:I38"/>
    <mergeCell ref="A47:I47"/>
    <mergeCell ref="A53:I53"/>
    <mergeCell ref="I4:I5"/>
    <mergeCell ref="A24:I24"/>
    <mergeCell ref="A6:I6"/>
    <mergeCell ref="A7:I7"/>
    <mergeCell ref="A12:I12"/>
    <mergeCell ref="A14:I14"/>
    <mergeCell ref="B4:B5"/>
    <mergeCell ref="C4:C5"/>
    <mergeCell ref="D4:F4"/>
    <mergeCell ref="G4:G5"/>
    <mergeCell ref="H4:H5"/>
    <mergeCell ref="A242:C242"/>
    <mergeCell ref="A246:B246"/>
    <mergeCell ref="A31:I31"/>
    <mergeCell ref="A36:I36"/>
    <mergeCell ref="A131:I131"/>
    <mergeCell ref="A169:I169"/>
    <mergeCell ref="A170:I170"/>
    <mergeCell ref="A75:I75"/>
    <mergeCell ref="A104:I104"/>
    <mergeCell ref="A140:I140"/>
    <mergeCell ref="A146:I146"/>
    <mergeCell ref="A147:I147"/>
    <mergeCell ref="A129:I129"/>
    <mergeCell ref="A91:I91"/>
    <mergeCell ref="A97:I97"/>
    <mergeCell ref="A155:I155"/>
    <mergeCell ref="A222:I222"/>
    <mergeCell ref="A231:I231"/>
    <mergeCell ref="A192:I192"/>
    <mergeCell ref="A197:I197"/>
    <mergeCell ref="A199:I199"/>
    <mergeCell ref="A208:I208"/>
    <mergeCell ref="A213:I213"/>
    <mergeCell ref="A214:I214"/>
    <mergeCell ref="A219:I219"/>
    <mergeCell ref="A1:B1"/>
    <mergeCell ref="F1:I1"/>
    <mergeCell ref="A177:I177"/>
    <mergeCell ref="A186:I186"/>
    <mergeCell ref="A191:I191"/>
    <mergeCell ref="A163:I163"/>
    <mergeCell ref="A175:I175"/>
    <mergeCell ref="A152:I152"/>
    <mergeCell ref="A59:I59"/>
    <mergeCell ref="A61:I61"/>
    <mergeCell ref="A69:I69"/>
    <mergeCell ref="A74:I74"/>
    <mergeCell ref="A123:I123"/>
    <mergeCell ref="A124:I124"/>
    <mergeCell ref="A2:I2"/>
    <mergeCell ref="A4:A5"/>
  </mergeCells>
  <phoneticPr fontId="0" type="noConversion"/>
  <pageMargins left="0.7" right="0.7" top="0.75" bottom="0.6944444444444444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3-7осенне-зимний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2023-06-01T06:37:17Z</dcterms:modified>
</cp:coreProperties>
</file>